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35" activeTab="0"/>
  </bookViews>
  <sheets>
    <sheet name="Fig 2.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<sst xmlns="http://schemas.openxmlformats.org/spreadsheetml/2006/main" count="907" uniqueCount="36">
  <si>
    <t>PHCPI</t>
  </si>
  <si>
    <t>Grebler</t>
  </si>
  <si>
    <t>Consumer</t>
  </si>
  <si>
    <t>Price</t>
  </si>
  <si>
    <t>Index</t>
  </si>
  <si>
    <t>Nominal</t>
  </si>
  <si>
    <t>Home</t>
  </si>
  <si>
    <t>Real</t>
  </si>
  <si>
    <t>CPI</t>
  </si>
  <si>
    <t>Population</t>
  </si>
  <si>
    <t>Five-CityMedian</t>
  </si>
  <si>
    <t>U.S.</t>
  </si>
  <si>
    <t>Millions</t>
  </si>
  <si>
    <t>Long Rate</t>
  </si>
  <si>
    <t>Cost</t>
  </si>
  <si>
    <t>Building</t>
  </si>
  <si>
    <t>Source</t>
  </si>
  <si>
    <t>BLS</t>
  </si>
  <si>
    <t>Warren&amp;Pearson</t>
  </si>
  <si>
    <t>Homer</t>
  </si>
  <si>
    <t>Fed. Res.</t>
  </si>
  <si>
    <t>ENR</t>
  </si>
  <si>
    <t>HPI</t>
  </si>
  <si>
    <t>Build Cost</t>
  </si>
  <si>
    <t>Annual</t>
  </si>
  <si>
    <t>Data for Figure 2.1 in Robert J. Shiller, Irrational Exuberance, 2nd. Edition, Princeton University Press,2005, 2009, Broadway Books 2006, also Subprime Solution, 2008, as updated by author</t>
  </si>
  <si>
    <r>
      <t xml:space="preserve">See the book </t>
    </r>
    <r>
      <rPr>
        <sz val="10"/>
        <rFont val="Arial"/>
        <family val="2"/>
      </rPr>
      <t>Irrational Exuberance</t>
    </r>
    <r>
      <rPr>
        <sz val="10"/>
        <rFont val="Arial"/>
        <family val="0"/>
      </rPr>
      <t xml:space="preserve"> for description of data.</t>
    </r>
  </si>
  <si>
    <t>2010 Building Cost Index</t>
  </si>
  <si>
    <t>is May value only</t>
  </si>
  <si>
    <t>FHFA</t>
  </si>
  <si>
    <t>S&amp;P/Case-Shiller</t>
  </si>
  <si>
    <t>From fig2.1Revised2011.xls</t>
  </si>
  <si>
    <t>This version of the figure has quarterly data from 1953-I for prices, all other data are annual.</t>
  </si>
  <si>
    <t>Date</t>
  </si>
  <si>
    <t>Quarterly</t>
  </si>
  <si>
    <t>CPI Annual&amp;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</si>
</sst>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sz val="10"/>
      <color indexed="8"/>
      <name val="Times New Roman"/>
      <family val="0"/>
    </font>
    <font>
      <sz val="16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30"/>
      <name val="Times New Roman"/>
      <family val="0"/>
    </font>
    <font>
      <sz val="16"/>
      <color indexed="50"/>
      <name val="Times New Roman"/>
      <family val="0"/>
    </font>
    <font>
      <sz val="16"/>
      <color indexed="14"/>
      <name val="Times New Roman"/>
      <family val="0"/>
    </font>
    <font>
      <sz val="16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62" applyFont="1">
      <alignment/>
      <protection/>
    </xf>
    <xf numFmtId="0" fontId="0" fillId="0" borderId="0" xfId="0" applyAlignment="1">
      <alignment horizontal="right"/>
    </xf>
    <xf numFmtId="2" fontId="3" fillId="33" borderId="0" xfId="58" applyNumberFormat="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-0.01175"/>
          <c:w val="0.883"/>
          <c:h val="0.90325"/>
        </c:manualLayout>
      </c:layout>
      <c:scatterChart>
        <c:scatterStyle val="lineMarker"/>
        <c:varyColors val="0"/>
        <c:ser>
          <c:idx val="0"/>
          <c:order val="0"/>
          <c:tx>
            <c:v>Home Price Index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Data!$A$8:$A$318</c:f>
              <c:numCache>
                <c:ptCount val="311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1953.125</c:v>
                </c:pt>
                <c:pt idx="64">
                  <c:v>1953.375</c:v>
                </c:pt>
                <c:pt idx="65">
                  <c:v>1953.625</c:v>
                </c:pt>
                <c:pt idx="66">
                  <c:v>1953.875</c:v>
                </c:pt>
                <c:pt idx="67">
                  <c:v>1954.125</c:v>
                </c:pt>
                <c:pt idx="68">
                  <c:v>1954.375</c:v>
                </c:pt>
                <c:pt idx="69">
                  <c:v>1954.625</c:v>
                </c:pt>
                <c:pt idx="70">
                  <c:v>1954.875</c:v>
                </c:pt>
                <c:pt idx="71">
                  <c:v>1955.125</c:v>
                </c:pt>
                <c:pt idx="72">
                  <c:v>1955.375</c:v>
                </c:pt>
                <c:pt idx="73">
                  <c:v>1955.625</c:v>
                </c:pt>
                <c:pt idx="74">
                  <c:v>1955.875</c:v>
                </c:pt>
                <c:pt idx="75">
                  <c:v>1956.125</c:v>
                </c:pt>
                <c:pt idx="76">
                  <c:v>1956.375</c:v>
                </c:pt>
                <c:pt idx="77">
                  <c:v>1956.625</c:v>
                </c:pt>
                <c:pt idx="78">
                  <c:v>1956.875</c:v>
                </c:pt>
                <c:pt idx="79">
                  <c:v>1957.125</c:v>
                </c:pt>
                <c:pt idx="80">
                  <c:v>1957.375</c:v>
                </c:pt>
                <c:pt idx="81">
                  <c:v>1957.625</c:v>
                </c:pt>
                <c:pt idx="82">
                  <c:v>1957.875</c:v>
                </c:pt>
                <c:pt idx="83">
                  <c:v>1958.125</c:v>
                </c:pt>
                <c:pt idx="84">
                  <c:v>1958.375</c:v>
                </c:pt>
                <c:pt idx="85">
                  <c:v>1958.625</c:v>
                </c:pt>
                <c:pt idx="86">
                  <c:v>1958.875</c:v>
                </c:pt>
                <c:pt idx="87">
                  <c:v>1959.125</c:v>
                </c:pt>
                <c:pt idx="88">
                  <c:v>1959.375</c:v>
                </c:pt>
                <c:pt idx="89">
                  <c:v>1959.625</c:v>
                </c:pt>
                <c:pt idx="90">
                  <c:v>1959.875</c:v>
                </c:pt>
                <c:pt idx="91">
                  <c:v>1960.125</c:v>
                </c:pt>
                <c:pt idx="92">
                  <c:v>1960.375</c:v>
                </c:pt>
                <c:pt idx="93">
                  <c:v>1960.625</c:v>
                </c:pt>
                <c:pt idx="94">
                  <c:v>1960.875</c:v>
                </c:pt>
                <c:pt idx="95">
                  <c:v>1961.125</c:v>
                </c:pt>
                <c:pt idx="96">
                  <c:v>1961.375</c:v>
                </c:pt>
                <c:pt idx="97">
                  <c:v>1961.625</c:v>
                </c:pt>
                <c:pt idx="98">
                  <c:v>1961.875</c:v>
                </c:pt>
                <c:pt idx="99">
                  <c:v>1962.125</c:v>
                </c:pt>
                <c:pt idx="100">
                  <c:v>1962.375</c:v>
                </c:pt>
                <c:pt idx="101">
                  <c:v>1962.625</c:v>
                </c:pt>
                <c:pt idx="102">
                  <c:v>1962.875</c:v>
                </c:pt>
                <c:pt idx="103">
                  <c:v>1963.125</c:v>
                </c:pt>
                <c:pt idx="104">
                  <c:v>1963.375</c:v>
                </c:pt>
                <c:pt idx="105">
                  <c:v>1963.625</c:v>
                </c:pt>
                <c:pt idx="106">
                  <c:v>1963.875</c:v>
                </c:pt>
                <c:pt idx="107">
                  <c:v>1964.125</c:v>
                </c:pt>
                <c:pt idx="108">
                  <c:v>1964.375</c:v>
                </c:pt>
                <c:pt idx="109">
                  <c:v>1964.625</c:v>
                </c:pt>
                <c:pt idx="110">
                  <c:v>1964.875</c:v>
                </c:pt>
                <c:pt idx="111">
                  <c:v>1965.125</c:v>
                </c:pt>
                <c:pt idx="112">
                  <c:v>1965.375</c:v>
                </c:pt>
                <c:pt idx="113">
                  <c:v>1965.625</c:v>
                </c:pt>
                <c:pt idx="114">
                  <c:v>1965.875</c:v>
                </c:pt>
                <c:pt idx="115">
                  <c:v>1966.125</c:v>
                </c:pt>
                <c:pt idx="116">
                  <c:v>1966.375</c:v>
                </c:pt>
                <c:pt idx="117">
                  <c:v>1966.625</c:v>
                </c:pt>
                <c:pt idx="118">
                  <c:v>1966.875</c:v>
                </c:pt>
                <c:pt idx="119">
                  <c:v>1967.125</c:v>
                </c:pt>
                <c:pt idx="120">
                  <c:v>1967.375</c:v>
                </c:pt>
                <c:pt idx="121">
                  <c:v>1967.625</c:v>
                </c:pt>
                <c:pt idx="122">
                  <c:v>1967.875</c:v>
                </c:pt>
                <c:pt idx="123">
                  <c:v>1968.125</c:v>
                </c:pt>
                <c:pt idx="124">
                  <c:v>1968.375</c:v>
                </c:pt>
                <c:pt idx="125">
                  <c:v>1968.625</c:v>
                </c:pt>
                <c:pt idx="126">
                  <c:v>1968.875</c:v>
                </c:pt>
                <c:pt idx="127">
                  <c:v>1969.125</c:v>
                </c:pt>
                <c:pt idx="128">
                  <c:v>1969.375</c:v>
                </c:pt>
                <c:pt idx="129">
                  <c:v>1969.625</c:v>
                </c:pt>
                <c:pt idx="130">
                  <c:v>1969.875</c:v>
                </c:pt>
                <c:pt idx="131">
                  <c:v>1970.125</c:v>
                </c:pt>
                <c:pt idx="132">
                  <c:v>1970.375</c:v>
                </c:pt>
                <c:pt idx="133">
                  <c:v>1970.625</c:v>
                </c:pt>
                <c:pt idx="134">
                  <c:v>1970.875</c:v>
                </c:pt>
                <c:pt idx="135">
                  <c:v>1971.125</c:v>
                </c:pt>
                <c:pt idx="136">
                  <c:v>1971.375</c:v>
                </c:pt>
                <c:pt idx="137">
                  <c:v>1971.625</c:v>
                </c:pt>
                <c:pt idx="138">
                  <c:v>1971.875</c:v>
                </c:pt>
                <c:pt idx="139">
                  <c:v>1972.125</c:v>
                </c:pt>
                <c:pt idx="140">
                  <c:v>1972.375</c:v>
                </c:pt>
                <c:pt idx="141">
                  <c:v>1972.625</c:v>
                </c:pt>
                <c:pt idx="142">
                  <c:v>1972.875</c:v>
                </c:pt>
                <c:pt idx="143">
                  <c:v>1973.125</c:v>
                </c:pt>
                <c:pt idx="144">
                  <c:v>1973.375</c:v>
                </c:pt>
                <c:pt idx="145">
                  <c:v>1973.625</c:v>
                </c:pt>
                <c:pt idx="146">
                  <c:v>1973.875</c:v>
                </c:pt>
                <c:pt idx="147">
                  <c:v>1974.125</c:v>
                </c:pt>
                <c:pt idx="148">
                  <c:v>1974.375</c:v>
                </c:pt>
                <c:pt idx="149">
                  <c:v>1974.625</c:v>
                </c:pt>
                <c:pt idx="150">
                  <c:v>1974.875</c:v>
                </c:pt>
                <c:pt idx="151">
                  <c:v>1975.125</c:v>
                </c:pt>
                <c:pt idx="152">
                  <c:v>1975.375</c:v>
                </c:pt>
                <c:pt idx="153">
                  <c:v>1975.625</c:v>
                </c:pt>
                <c:pt idx="154">
                  <c:v>1975.875</c:v>
                </c:pt>
                <c:pt idx="155">
                  <c:v>1976.125</c:v>
                </c:pt>
                <c:pt idx="156">
                  <c:v>1976.375</c:v>
                </c:pt>
                <c:pt idx="157">
                  <c:v>1976.625</c:v>
                </c:pt>
                <c:pt idx="158">
                  <c:v>1976.875</c:v>
                </c:pt>
                <c:pt idx="159">
                  <c:v>1977.125</c:v>
                </c:pt>
                <c:pt idx="160">
                  <c:v>1977.375</c:v>
                </c:pt>
                <c:pt idx="161">
                  <c:v>1977.625</c:v>
                </c:pt>
                <c:pt idx="162">
                  <c:v>1977.875</c:v>
                </c:pt>
                <c:pt idx="163">
                  <c:v>1978.125</c:v>
                </c:pt>
                <c:pt idx="164">
                  <c:v>1978.375</c:v>
                </c:pt>
                <c:pt idx="165">
                  <c:v>1978.625</c:v>
                </c:pt>
                <c:pt idx="166">
                  <c:v>1978.875</c:v>
                </c:pt>
                <c:pt idx="167">
                  <c:v>1979.125</c:v>
                </c:pt>
                <c:pt idx="168">
                  <c:v>1979.375</c:v>
                </c:pt>
                <c:pt idx="169">
                  <c:v>1979.625</c:v>
                </c:pt>
                <c:pt idx="170">
                  <c:v>1979.875</c:v>
                </c:pt>
                <c:pt idx="171">
                  <c:v>1980.125</c:v>
                </c:pt>
                <c:pt idx="172">
                  <c:v>1980.375</c:v>
                </c:pt>
                <c:pt idx="173">
                  <c:v>1980.625</c:v>
                </c:pt>
                <c:pt idx="174">
                  <c:v>1980.875</c:v>
                </c:pt>
                <c:pt idx="175">
                  <c:v>1981.125</c:v>
                </c:pt>
                <c:pt idx="176">
                  <c:v>1981.375</c:v>
                </c:pt>
                <c:pt idx="177">
                  <c:v>1981.625</c:v>
                </c:pt>
                <c:pt idx="178">
                  <c:v>1981.875</c:v>
                </c:pt>
                <c:pt idx="179">
                  <c:v>1982.125</c:v>
                </c:pt>
                <c:pt idx="180">
                  <c:v>1982.375</c:v>
                </c:pt>
                <c:pt idx="181">
                  <c:v>1982.625</c:v>
                </c:pt>
                <c:pt idx="182">
                  <c:v>1982.875</c:v>
                </c:pt>
                <c:pt idx="183">
                  <c:v>1983.125</c:v>
                </c:pt>
                <c:pt idx="184">
                  <c:v>1983.375</c:v>
                </c:pt>
                <c:pt idx="185">
                  <c:v>1983.625</c:v>
                </c:pt>
                <c:pt idx="186">
                  <c:v>1983.875</c:v>
                </c:pt>
                <c:pt idx="187">
                  <c:v>1984.125</c:v>
                </c:pt>
                <c:pt idx="188">
                  <c:v>1984.375</c:v>
                </c:pt>
                <c:pt idx="189">
                  <c:v>1984.625</c:v>
                </c:pt>
                <c:pt idx="190">
                  <c:v>1984.875</c:v>
                </c:pt>
                <c:pt idx="191">
                  <c:v>1985.125</c:v>
                </c:pt>
                <c:pt idx="192">
                  <c:v>1985.375</c:v>
                </c:pt>
                <c:pt idx="193">
                  <c:v>1985.625</c:v>
                </c:pt>
                <c:pt idx="194">
                  <c:v>1985.875</c:v>
                </c:pt>
                <c:pt idx="195">
                  <c:v>1986.125</c:v>
                </c:pt>
                <c:pt idx="196">
                  <c:v>1986.375</c:v>
                </c:pt>
                <c:pt idx="197">
                  <c:v>1986.625</c:v>
                </c:pt>
                <c:pt idx="198">
                  <c:v>1986.875</c:v>
                </c:pt>
                <c:pt idx="199">
                  <c:v>1987.125</c:v>
                </c:pt>
                <c:pt idx="200">
                  <c:v>1987.375</c:v>
                </c:pt>
                <c:pt idx="201">
                  <c:v>1987.625</c:v>
                </c:pt>
                <c:pt idx="202">
                  <c:v>1987.875</c:v>
                </c:pt>
                <c:pt idx="203">
                  <c:v>1988.125</c:v>
                </c:pt>
                <c:pt idx="204">
                  <c:v>1988.375</c:v>
                </c:pt>
                <c:pt idx="205">
                  <c:v>1988.625</c:v>
                </c:pt>
                <c:pt idx="206">
                  <c:v>1988.875</c:v>
                </c:pt>
                <c:pt idx="207">
                  <c:v>1989.125</c:v>
                </c:pt>
                <c:pt idx="208">
                  <c:v>1989.375</c:v>
                </c:pt>
                <c:pt idx="209">
                  <c:v>1989.625</c:v>
                </c:pt>
                <c:pt idx="210">
                  <c:v>1989.875</c:v>
                </c:pt>
                <c:pt idx="211">
                  <c:v>1990.125</c:v>
                </c:pt>
                <c:pt idx="212">
                  <c:v>1990.375</c:v>
                </c:pt>
                <c:pt idx="213">
                  <c:v>1990.625</c:v>
                </c:pt>
                <c:pt idx="214">
                  <c:v>1990.875</c:v>
                </c:pt>
                <c:pt idx="215">
                  <c:v>1991.125</c:v>
                </c:pt>
                <c:pt idx="216">
                  <c:v>1991.375</c:v>
                </c:pt>
                <c:pt idx="217">
                  <c:v>1991.625</c:v>
                </c:pt>
                <c:pt idx="218">
                  <c:v>1991.875</c:v>
                </c:pt>
                <c:pt idx="219">
                  <c:v>1992.125</c:v>
                </c:pt>
                <c:pt idx="220">
                  <c:v>1992.375</c:v>
                </c:pt>
                <c:pt idx="221">
                  <c:v>1992.625</c:v>
                </c:pt>
                <c:pt idx="222">
                  <c:v>1992.875</c:v>
                </c:pt>
                <c:pt idx="223">
                  <c:v>1993.125</c:v>
                </c:pt>
                <c:pt idx="224">
                  <c:v>1993.375</c:v>
                </c:pt>
                <c:pt idx="225">
                  <c:v>1993.625</c:v>
                </c:pt>
                <c:pt idx="226">
                  <c:v>1993.875</c:v>
                </c:pt>
                <c:pt idx="227">
                  <c:v>1994.125</c:v>
                </c:pt>
                <c:pt idx="228">
                  <c:v>1994.375</c:v>
                </c:pt>
                <c:pt idx="229">
                  <c:v>1994.625</c:v>
                </c:pt>
                <c:pt idx="230">
                  <c:v>1994.875</c:v>
                </c:pt>
                <c:pt idx="231">
                  <c:v>1995.125</c:v>
                </c:pt>
                <c:pt idx="232">
                  <c:v>1995.375</c:v>
                </c:pt>
                <c:pt idx="233">
                  <c:v>1995.625</c:v>
                </c:pt>
                <c:pt idx="234">
                  <c:v>1995.875</c:v>
                </c:pt>
                <c:pt idx="235">
                  <c:v>1996.125</c:v>
                </c:pt>
                <c:pt idx="236">
                  <c:v>1996.375</c:v>
                </c:pt>
                <c:pt idx="237">
                  <c:v>1996.625</c:v>
                </c:pt>
                <c:pt idx="238">
                  <c:v>1996.875</c:v>
                </c:pt>
                <c:pt idx="239">
                  <c:v>1997.125</c:v>
                </c:pt>
                <c:pt idx="240">
                  <c:v>1997.375</c:v>
                </c:pt>
                <c:pt idx="241">
                  <c:v>1997.625</c:v>
                </c:pt>
                <c:pt idx="242">
                  <c:v>1997.875</c:v>
                </c:pt>
                <c:pt idx="243">
                  <c:v>1998.125</c:v>
                </c:pt>
                <c:pt idx="244">
                  <c:v>1998.375</c:v>
                </c:pt>
                <c:pt idx="245">
                  <c:v>1998.625</c:v>
                </c:pt>
                <c:pt idx="246">
                  <c:v>1998.875</c:v>
                </c:pt>
                <c:pt idx="247">
                  <c:v>1999.125</c:v>
                </c:pt>
                <c:pt idx="248">
                  <c:v>1999.375</c:v>
                </c:pt>
                <c:pt idx="249">
                  <c:v>1999.625</c:v>
                </c:pt>
                <c:pt idx="250">
                  <c:v>1999.875</c:v>
                </c:pt>
                <c:pt idx="251">
                  <c:v>2000.125</c:v>
                </c:pt>
                <c:pt idx="252">
                  <c:v>2000.375</c:v>
                </c:pt>
                <c:pt idx="253">
                  <c:v>2000.625</c:v>
                </c:pt>
                <c:pt idx="254">
                  <c:v>2000.875</c:v>
                </c:pt>
                <c:pt idx="255">
                  <c:v>2001.125</c:v>
                </c:pt>
                <c:pt idx="256">
                  <c:v>2001.375</c:v>
                </c:pt>
                <c:pt idx="257">
                  <c:v>2001.625</c:v>
                </c:pt>
                <c:pt idx="258">
                  <c:v>2001.875</c:v>
                </c:pt>
                <c:pt idx="259">
                  <c:v>2002.125</c:v>
                </c:pt>
                <c:pt idx="260">
                  <c:v>2002.375</c:v>
                </c:pt>
                <c:pt idx="261">
                  <c:v>2002.625</c:v>
                </c:pt>
                <c:pt idx="262">
                  <c:v>2002.875</c:v>
                </c:pt>
                <c:pt idx="263">
                  <c:v>2003.125</c:v>
                </c:pt>
                <c:pt idx="264">
                  <c:v>2003.375</c:v>
                </c:pt>
                <c:pt idx="265">
                  <c:v>2003.625</c:v>
                </c:pt>
                <c:pt idx="266">
                  <c:v>2003.875</c:v>
                </c:pt>
                <c:pt idx="267">
                  <c:v>2004.125</c:v>
                </c:pt>
                <c:pt idx="268">
                  <c:v>2004.375</c:v>
                </c:pt>
                <c:pt idx="269">
                  <c:v>2004.625</c:v>
                </c:pt>
                <c:pt idx="270">
                  <c:v>2004.875</c:v>
                </c:pt>
                <c:pt idx="271">
                  <c:v>2005.125</c:v>
                </c:pt>
                <c:pt idx="272">
                  <c:v>2005.375</c:v>
                </c:pt>
                <c:pt idx="273">
                  <c:v>2005.625</c:v>
                </c:pt>
                <c:pt idx="274">
                  <c:v>2005.875</c:v>
                </c:pt>
                <c:pt idx="275">
                  <c:v>2006.125</c:v>
                </c:pt>
                <c:pt idx="276">
                  <c:v>2006.375</c:v>
                </c:pt>
                <c:pt idx="277">
                  <c:v>2006.625</c:v>
                </c:pt>
                <c:pt idx="278">
                  <c:v>2006.875</c:v>
                </c:pt>
                <c:pt idx="279">
                  <c:v>2007.125</c:v>
                </c:pt>
                <c:pt idx="280">
                  <c:v>2007.375</c:v>
                </c:pt>
                <c:pt idx="281">
                  <c:v>2007.625</c:v>
                </c:pt>
                <c:pt idx="282">
                  <c:v>2007.875</c:v>
                </c:pt>
                <c:pt idx="283">
                  <c:v>2008.125</c:v>
                </c:pt>
                <c:pt idx="284">
                  <c:v>2008.375</c:v>
                </c:pt>
                <c:pt idx="285">
                  <c:v>2008.625</c:v>
                </c:pt>
                <c:pt idx="286">
                  <c:v>2008.875</c:v>
                </c:pt>
                <c:pt idx="287">
                  <c:v>2009.125</c:v>
                </c:pt>
                <c:pt idx="288">
                  <c:v>2009.375</c:v>
                </c:pt>
                <c:pt idx="289">
                  <c:v>2009.625</c:v>
                </c:pt>
                <c:pt idx="290">
                  <c:v>2009.875</c:v>
                </c:pt>
                <c:pt idx="291">
                  <c:v>2010.125</c:v>
                </c:pt>
                <c:pt idx="292">
                  <c:v>2010.375</c:v>
                </c:pt>
                <c:pt idx="293">
                  <c:v>2010.625</c:v>
                </c:pt>
                <c:pt idx="294">
                  <c:v>2010.875</c:v>
                </c:pt>
                <c:pt idx="295">
                  <c:v>2011.125</c:v>
                </c:pt>
                <c:pt idx="296">
                  <c:v>2011.375</c:v>
                </c:pt>
                <c:pt idx="297">
                  <c:v>2011.625</c:v>
                </c:pt>
                <c:pt idx="298">
                  <c:v>2011.875</c:v>
                </c:pt>
                <c:pt idx="299">
                  <c:v>2012.125</c:v>
                </c:pt>
                <c:pt idx="300">
                  <c:v>2012.375</c:v>
                </c:pt>
                <c:pt idx="301">
                  <c:v>2012.625</c:v>
                </c:pt>
                <c:pt idx="302">
                  <c:v>2012.875</c:v>
                </c:pt>
                <c:pt idx="303">
                  <c:v>2013.125</c:v>
                </c:pt>
                <c:pt idx="304">
                  <c:v>2013.375</c:v>
                </c:pt>
                <c:pt idx="305">
                  <c:v>2013.625</c:v>
                </c:pt>
                <c:pt idx="306">
                  <c:v>2013.875</c:v>
                </c:pt>
                <c:pt idx="307">
                  <c:v>2014.125</c:v>
                </c:pt>
              </c:numCache>
            </c:numRef>
          </c:xVal>
          <c:yVal>
            <c:numRef>
              <c:f>Data!$B$8:$B$318</c:f>
              <c:numCache>
                <c:ptCount val="311"/>
                <c:pt idx="0">
                  <c:v>100</c:v>
                </c:pt>
                <c:pt idx="1">
                  <c:v>88.01179105656392</c:v>
                </c:pt>
                <c:pt idx="2">
                  <c:v>95.42173618250325</c:v>
                </c:pt>
                <c:pt idx="3">
                  <c:v>92.29738548098196</c:v>
                </c:pt>
                <c:pt idx="4">
                  <c:v>123.98048277944352</c:v>
                </c:pt>
                <c:pt idx="5">
                  <c:v>117.45509156635747</c:v>
                </c:pt>
                <c:pt idx="6">
                  <c:v>100.30299018534109</c:v>
                </c:pt>
                <c:pt idx="7">
                  <c:v>106.51570280594892</c:v>
                </c:pt>
                <c:pt idx="8">
                  <c:v>110.18413977609028</c:v>
                </c:pt>
                <c:pt idx="9">
                  <c:v>103.8531133418475</c:v>
                </c:pt>
                <c:pt idx="10">
                  <c:v>101.57429475419818</c:v>
                </c:pt>
                <c:pt idx="11">
                  <c:v>87.3260955025929</c:v>
                </c:pt>
                <c:pt idx="12">
                  <c:v>100.47364450144372</c:v>
                </c:pt>
                <c:pt idx="13">
                  <c:v>93.07489238475267</c:v>
                </c:pt>
                <c:pt idx="14">
                  <c:v>101.85435896630196</c:v>
                </c:pt>
                <c:pt idx="15">
                  <c:v>87.24854752789749</c:v>
                </c:pt>
                <c:pt idx="16">
                  <c:v>103.52516731881617</c:v>
                </c:pt>
                <c:pt idx="17">
                  <c:v>109.31652066458433</c:v>
                </c:pt>
                <c:pt idx="18">
                  <c:v>100.81918235205104</c:v>
                </c:pt>
                <c:pt idx="19">
                  <c:v>95.3804137858177</c:v>
                </c:pt>
                <c:pt idx="20">
                  <c:v>93.1106367072284</c:v>
                </c:pt>
                <c:pt idx="21">
                  <c:v>97.54333604485521</c:v>
                </c:pt>
                <c:pt idx="22">
                  <c:v>102.36516183529952</c:v>
                </c:pt>
                <c:pt idx="23">
                  <c:v>95.40856079923094</c:v>
                </c:pt>
                <c:pt idx="24">
                  <c:v>96.9771636978956</c:v>
                </c:pt>
                <c:pt idx="25">
                  <c:v>88.14876379786153</c:v>
                </c:pt>
                <c:pt idx="26">
                  <c:v>93.72485164834045</c:v>
                </c:pt>
                <c:pt idx="27">
                  <c:v>85.00903741862217</c:v>
                </c:pt>
                <c:pt idx="28">
                  <c:v>75.56662106329529</c:v>
                </c:pt>
                <c:pt idx="29">
                  <c:v>70.51379535554896</c:v>
                </c:pt>
                <c:pt idx="30">
                  <c:v>66.07414907003694</c:v>
                </c:pt>
                <c:pt idx="31">
                  <c:v>65.61430847947112</c:v>
                </c:pt>
                <c:pt idx="32">
                  <c:v>74.79619714101763</c:v>
                </c:pt>
                <c:pt idx="33">
                  <c:v>76.35007781532083</c:v>
                </c:pt>
                <c:pt idx="34">
                  <c:v>74.28697788319552</c:v>
                </c:pt>
                <c:pt idx="35">
                  <c:v>78.16282020753616</c:v>
                </c:pt>
                <c:pt idx="36">
                  <c:v>72.4906015524438</c:v>
                </c:pt>
                <c:pt idx="37">
                  <c:v>71.3803012109625</c:v>
                </c:pt>
                <c:pt idx="38">
                  <c:v>73.28212987318128</c:v>
                </c:pt>
                <c:pt idx="39">
                  <c:v>72.61432987989275</c:v>
                </c:pt>
                <c:pt idx="40">
                  <c:v>69.49191369505738</c:v>
                </c:pt>
                <c:pt idx="41">
                  <c:v>68.64520320702393</c:v>
                </c:pt>
                <c:pt idx="42">
                  <c:v>68.3371935122121</c:v>
                </c:pt>
                <c:pt idx="43">
                  <c:v>72.86594697645333</c:v>
                </c:pt>
                <c:pt idx="44">
                  <c:v>73.27941112856544</c:v>
                </c:pt>
                <c:pt idx="45">
                  <c:v>78.06999902861965</c:v>
                </c:pt>
                <c:pt idx="46">
                  <c:v>79.41489504934907</c:v>
                </c:pt>
                <c:pt idx="47">
                  <c:v>79.71761780681187</c:v>
                </c:pt>
                <c:pt idx="48">
                  <c:v>78.46465293653384</c:v>
                </c:pt>
                <c:pt idx="49">
                  <c:v>78.54968493492918</c:v>
                </c:pt>
                <c:pt idx="50">
                  <c:v>81.73080632803106</c:v>
                </c:pt>
                <c:pt idx="51">
                  <c:v>73.81588342928298</c:v>
                </c:pt>
                <c:pt idx="52">
                  <c:v>68.50282682878372</c:v>
                </c:pt>
                <c:pt idx="53">
                  <c:v>70.92297420081695</c:v>
                </c:pt>
                <c:pt idx="54">
                  <c:v>80.30899578637265</c:v>
                </c:pt>
                <c:pt idx="55">
                  <c:v>87.75004612093751</c:v>
                </c:pt>
                <c:pt idx="56">
                  <c:v>106.50589550863113</c:v>
                </c:pt>
                <c:pt idx="57">
                  <c:v>109.32967071418366</c:v>
                </c:pt>
                <c:pt idx="58">
                  <c:v>101.22257950824535</c:v>
                </c:pt>
                <c:pt idx="59">
                  <c:v>100.04660762637596</c:v>
                </c:pt>
                <c:pt idx="60">
                  <c:v>105.89483934250829</c:v>
                </c:pt>
                <c:pt idx="61">
                  <c:v>103.89866872416337</c:v>
                </c:pt>
                <c:pt idx="62">
                  <c:v>103.97432747997286</c:v>
                </c:pt>
                <c:pt idx="63">
                  <c:v>114.71330928920199</c:v>
                </c:pt>
                <c:pt idx="64">
                  <c:v>115.06859634855687</c:v>
                </c:pt>
                <c:pt idx="65">
                  <c:v>114.65067005952098</c:v>
                </c:pt>
                <c:pt idx="66">
                  <c:v>113.8451587802784</c:v>
                </c:pt>
                <c:pt idx="67">
                  <c:v>114.31229057769039</c:v>
                </c:pt>
                <c:pt idx="68">
                  <c:v>114.69474951744463</c:v>
                </c:pt>
                <c:pt idx="69">
                  <c:v>115.01494007797587</c:v>
                </c:pt>
                <c:pt idx="70">
                  <c:v>115.62041813384218</c:v>
                </c:pt>
                <c:pt idx="71">
                  <c:v>115.92071975917248</c:v>
                </c:pt>
                <c:pt idx="72">
                  <c:v>115.12431786769727</c:v>
                </c:pt>
                <c:pt idx="73">
                  <c:v>115.97305379723173</c:v>
                </c:pt>
                <c:pt idx="74">
                  <c:v>115.54192720318999</c:v>
                </c:pt>
                <c:pt idx="75">
                  <c:v>115.04738518083417</c:v>
                </c:pt>
                <c:pt idx="76">
                  <c:v>114.1805437963869</c:v>
                </c:pt>
                <c:pt idx="77">
                  <c:v>114.29578216105507</c:v>
                </c:pt>
                <c:pt idx="78">
                  <c:v>113.79424626429815</c:v>
                </c:pt>
                <c:pt idx="79">
                  <c:v>114.45199308250254</c:v>
                </c:pt>
                <c:pt idx="80">
                  <c:v>114.44923167653637</c:v>
                </c:pt>
                <c:pt idx="81">
                  <c:v>112.831574691709</c:v>
                </c:pt>
                <c:pt idx="82">
                  <c:v>113.66643650962764</c:v>
                </c:pt>
                <c:pt idx="83">
                  <c:v>112.84587826830968</c:v>
                </c:pt>
                <c:pt idx="84">
                  <c:v>112.53287326619758</c:v>
                </c:pt>
                <c:pt idx="85">
                  <c:v>111.6152673880171</c:v>
                </c:pt>
                <c:pt idx="86">
                  <c:v>111.79709712424646</c:v>
                </c:pt>
                <c:pt idx="87">
                  <c:v>111.24864789659665</c:v>
                </c:pt>
                <c:pt idx="88">
                  <c:v>111.53379638992367</c:v>
                </c:pt>
                <c:pt idx="89">
                  <c:v>110.56758383376754</c:v>
                </c:pt>
                <c:pt idx="90">
                  <c:v>110.45832379264253</c:v>
                </c:pt>
                <c:pt idx="91">
                  <c:v>110.91595148288056</c:v>
                </c:pt>
                <c:pt idx="92">
                  <c:v>109.92370852929733</c:v>
                </c:pt>
                <c:pt idx="93">
                  <c:v>109.79180332595949</c:v>
                </c:pt>
                <c:pt idx="94">
                  <c:v>109.64957451455453</c:v>
                </c:pt>
                <c:pt idx="95">
                  <c:v>109.45136487154195</c:v>
                </c:pt>
                <c:pt idx="96">
                  <c:v>109.25315522852938</c:v>
                </c:pt>
                <c:pt idx="97">
                  <c:v>108.99733264928112</c:v>
                </c:pt>
                <c:pt idx="98">
                  <c:v>109.50924208730162</c:v>
                </c:pt>
                <c:pt idx="99">
                  <c:v>109.8242632799296</c:v>
                </c:pt>
                <c:pt idx="100">
                  <c:v>109.44900210758551</c:v>
                </c:pt>
                <c:pt idx="101">
                  <c:v>109.32171090703669</c:v>
                </c:pt>
                <c:pt idx="102">
                  <c:v>108.72894288319351</c:v>
                </c:pt>
                <c:pt idx="103">
                  <c:v>109.07867858224597</c:v>
                </c:pt>
                <c:pt idx="104">
                  <c:v>109.41822161975952</c:v>
                </c:pt>
                <c:pt idx="105">
                  <c:v>108.85931847856953</c:v>
                </c:pt>
                <c:pt idx="106">
                  <c:v>109.11955678083646</c:v>
                </c:pt>
                <c:pt idx="107">
                  <c:v>109.5310336018402</c:v>
                </c:pt>
                <c:pt idx="108">
                  <c:v>109.11049560197274</c:v>
                </c:pt>
                <c:pt idx="109">
                  <c:v>109.05456318749171</c:v>
                </c:pt>
                <c:pt idx="110">
                  <c:v>109.85224546785996</c:v>
                </c:pt>
                <c:pt idx="111">
                  <c:v>110.18169117156519</c:v>
                </c:pt>
                <c:pt idx="112">
                  <c:v>108.95318955222501</c:v>
                </c:pt>
                <c:pt idx="113">
                  <c:v>108.45053162346962</c:v>
                </c:pt>
                <c:pt idx="114">
                  <c:v>109.26365971434205</c:v>
                </c:pt>
                <c:pt idx="115">
                  <c:v>109.51444290887802</c:v>
                </c:pt>
                <c:pt idx="116">
                  <c:v>108.07518856993205</c:v>
                </c:pt>
                <c:pt idx="117">
                  <c:v>107.51915628387295</c:v>
                </c:pt>
                <c:pt idx="118">
                  <c:v>106.67871922086582</c:v>
                </c:pt>
                <c:pt idx="119">
                  <c:v>106.71462589175805</c:v>
                </c:pt>
                <c:pt idx="120">
                  <c:v>106.498101072722</c:v>
                </c:pt>
                <c:pt idx="121">
                  <c:v>106.31965251194333</c:v>
                </c:pt>
                <c:pt idx="122">
                  <c:v>106.38976108597032</c:v>
                </c:pt>
                <c:pt idx="123">
                  <c:v>105.76536302344834</c:v>
                </c:pt>
                <c:pt idx="124">
                  <c:v>104.94601359060039</c:v>
                </c:pt>
                <c:pt idx="125">
                  <c:v>104.49180748308471</c:v>
                </c:pt>
                <c:pt idx="126">
                  <c:v>105.21529351512427</c:v>
                </c:pt>
                <c:pt idx="127">
                  <c:v>106.45238616052252</c:v>
                </c:pt>
                <c:pt idx="128">
                  <c:v>105.6687822792409</c:v>
                </c:pt>
                <c:pt idx="129">
                  <c:v>106.2554498232284</c:v>
                </c:pt>
                <c:pt idx="130">
                  <c:v>106.95307314055187</c:v>
                </c:pt>
                <c:pt idx="131">
                  <c:v>107.85100553166268</c:v>
                </c:pt>
                <c:pt idx="132">
                  <c:v>107.76179498468832</c:v>
                </c:pt>
                <c:pt idx="133">
                  <c:v>108.43998746232398</c:v>
                </c:pt>
                <c:pt idx="134">
                  <c:v>109.55781451738324</c:v>
                </c:pt>
                <c:pt idx="135">
                  <c:v>109.16909043521149</c:v>
                </c:pt>
                <c:pt idx="136">
                  <c:v>109.53074758642428</c:v>
                </c:pt>
                <c:pt idx="137">
                  <c:v>109.42535898717615</c:v>
                </c:pt>
                <c:pt idx="138">
                  <c:v>110.19002291036777</c:v>
                </c:pt>
                <c:pt idx="139">
                  <c:v>110.60233113434924</c:v>
                </c:pt>
                <c:pt idx="140">
                  <c:v>110.19099728881727</c:v>
                </c:pt>
                <c:pt idx="141">
                  <c:v>111.05624800969099</c:v>
                </c:pt>
                <c:pt idx="142">
                  <c:v>110.08985295562924</c:v>
                </c:pt>
                <c:pt idx="143">
                  <c:v>109.17591860707375</c:v>
                </c:pt>
                <c:pt idx="144">
                  <c:v>106.96992561599191</c:v>
                </c:pt>
                <c:pt idx="145">
                  <c:v>106.21298619389775</c:v>
                </c:pt>
                <c:pt idx="146">
                  <c:v>105.07614780420131</c:v>
                </c:pt>
                <c:pt idx="147">
                  <c:v>105.20423412602877</c:v>
                </c:pt>
                <c:pt idx="148">
                  <c:v>104.0554376899297</c:v>
                </c:pt>
                <c:pt idx="149">
                  <c:v>103.11523653430042</c:v>
                </c:pt>
                <c:pt idx="150">
                  <c:v>102.50518356989708</c:v>
                </c:pt>
                <c:pt idx="151">
                  <c:v>105.16326473670145</c:v>
                </c:pt>
                <c:pt idx="152">
                  <c:v>106.06180179769233</c:v>
                </c:pt>
                <c:pt idx="153">
                  <c:v>103.08230142626144</c:v>
                </c:pt>
                <c:pt idx="154">
                  <c:v>103.45499096604462</c:v>
                </c:pt>
                <c:pt idx="155">
                  <c:v>103.57332621268556</c:v>
                </c:pt>
                <c:pt idx="156">
                  <c:v>106.27582736805033</c:v>
                </c:pt>
                <c:pt idx="157">
                  <c:v>105.4641573039733</c:v>
                </c:pt>
                <c:pt idx="158">
                  <c:v>105.57522632717823</c:v>
                </c:pt>
                <c:pt idx="159">
                  <c:v>107.89166617353146</c:v>
                </c:pt>
                <c:pt idx="160">
                  <c:v>110.02202600410504</c:v>
                </c:pt>
                <c:pt idx="161">
                  <c:v>110.64474069792945</c:v>
                </c:pt>
                <c:pt idx="162">
                  <c:v>113.32589041241711</c:v>
                </c:pt>
                <c:pt idx="163">
                  <c:v>115.26797305968456</c:v>
                </c:pt>
                <c:pt idx="164">
                  <c:v>117.34659650139807</c:v>
                </c:pt>
                <c:pt idx="165">
                  <c:v>117.39331447543456</c:v>
                </c:pt>
                <c:pt idx="166">
                  <c:v>118.39473066866243</c:v>
                </c:pt>
                <c:pt idx="167">
                  <c:v>121.80526509387269</c:v>
                </c:pt>
                <c:pt idx="168">
                  <c:v>121.38688016179769</c:v>
                </c:pt>
                <c:pt idx="169">
                  <c:v>119.79434086639687</c:v>
                </c:pt>
                <c:pt idx="170">
                  <c:v>118.81567384329294</c:v>
                </c:pt>
                <c:pt idx="171">
                  <c:v>116.71236797782032</c:v>
                </c:pt>
                <c:pt idx="172">
                  <c:v>113.8390823854182</c:v>
                </c:pt>
                <c:pt idx="173">
                  <c:v>114.9356303382876</c:v>
                </c:pt>
                <c:pt idx="174">
                  <c:v>112.36775007984593</c:v>
                </c:pt>
                <c:pt idx="175">
                  <c:v>110.20467415238298</c:v>
                </c:pt>
                <c:pt idx="176">
                  <c:v>110.18559229677648</c:v>
                </c:pt>
                <c:pt idx="177">
                  <c:v>108.63554083410807</c:v>
                </c:pt>
                <c:pt idx="178">
                  <c:v>106.87246569573651</c:v>
                </c:pt>
                <c:pt idx="179">
                  <c:v>106.97907631025748</c:v>
                </c:pt>
                <c:pt idx="180">
                  <c:v>106.8002534420062</c:v>
                </c:pt>
                <c:pt idx="181">
                  <c:v>103.30964634121574</c:v>
                </c:pt>
                <c:pt idx="182">
                  <c:v>103.31295617207668</c:v>
                </c:pt>
                <c:pt idx="183">
                  <c:v>105.63882261539626</c:v>
                </c:pt>
                <c:pt idx="184">
                  <c:v>106.0433660884239</c:v>
                </c:pt>
                <c:pt idx="185">
                  <c:v>105.31785281646698</c:v>
                </c:pt>
                <c:pt idx="186">
                  <c:v>104.5574104153302</c:v>
                </c:pt>
                <c:pt idx="187">
                  <c:v>105.16661701944602</c:v>
                </c:pt>
                <c:pt idx="188">
                  <c:v>105.63354550021437</c:v>
                </c:pt>
                <c:pt idx="189">
                  <c:v>105.64808033977388</c:v>
                </c:pt>
                <c:pt idx="190">
                  <c:v>105.4357808072195</c:v>
                </c:pt>
                <c:pt idx="191">
                  <c:v>106.69906632121021</c:v>
                </c:pt>
                <c:pt idx="192">
                  <c:v>106.9750409241587</c:v>
                </c:pt>
                <c:pt idx="193">
                  <c:v>107.8844956445844</c:v>
                </c:pt>
                <c:pt idx="194">
                  <c:v>108.27768217854448</c:v>
                </c:pt>
                <c:pt idx="195">
                  <c:v>109.48461382475593</c:v>
                </c:pt>
                <c:pt idx="196">
                  <c:v>112.77535674066353</c:v>
                </c:pt>
                <c:pt idx="197">
                  <c:v>113.6976502076301</c:v>
                </c:pt>
                <c:pt idx="198">
                  <c:v>114.6429508218676</c:v>
                </c:pt>
                <c:pt idx="199">
                  <c:v>116.09946011447204</c:v>
                </c:pt>
                <c:pt idx="200">
                  <c:v>118.35852977507095</c:v>
                </c:pt>
                <c:pt idx="201">
                  <c:v>119.46401875617717</c:v>
                </c:pt>
                <c:pt idx="202">
                  <c:v>119.46224219707703</c:v>
                </c:pt>
                <c:pt idx="203">
                  <c:v>119.93068174814648</c:v>
                </c:pt>
                <c:pt idx="204">
                  <c:v>123.11798494197086</c:v>
                </c:pt>
                <c:pt idx="205">
                  <c:v>123.82375582706543</c:v>
                </c:pt>
                <c:pt idx="206">
                  <c:v>123.31920262510788</c:v>
                </c:pt>
                <c:pt idx="207">
                  <c:v>124.48228405042319</c:v>
                </c:pt>
                <c:pt idx="208">
                  <c:v>125.79057110620322</c:v>
                </c:pt>
                <c:pt idx="209">
                  <c:v>125.84795275221266</c:v>
                </c:pt>
                <c:pt idx="210">
                  <c:v>124.89414582907371</c:v>
                </c:pt>
                <c:pt idx="211">
                  <c:v>123.47262062316022</c:v>
                </c:pt>
                <c:pt idx="212">
                  <c:v>123.39209055412292</c:v>
                </c:pt>
                <c:pt idx="213">
                  <c:v>121.04697456468587</c:v>
                </c:pt>
                <c:pt idx="214">
                  <c:v>116.28736980223509</c:v>
                </c:pt>
                <c:pt idx="215">
                  <c:v>113.54334242359266</c:v>
                </c:pt>
                <c:pt idx="216">
                  <c:v>115.07148339698134</c:v>
                </c:pt>
                <c:pt idx="217">
                  <c:v>114.85313924282451</c:v>
                </c:pt>
                <c:pt idx="218">
                  <c:v>113.07752275182638</c:v>
                </c:pt>
                <c:pt idx="219">
                  <c:v>111.97687454020769</c:v>
                </c:pt>
                <c:pt idx="220">
                  <c:v>112.61361246035617</c:v>
                </c:pt>
                <c:pt idx="221">
                  <c:v>111.69358430521662</c:v>
                </c:pt>
                <c:pt idx="222">
                  <c:v>109.70086926907462</c:v>
                </c:pt>
                <c:pt idx="223">
                  <c:v>108.67676760642478</c:v>
                </c:pt>
                <c:pt idx="224">
                  <c:v>109.09443707097</c:v>
                </c:pt>
                <c:pt idx="225">
                  <c:v>109.62821279370559</c:v>
                </c:pt>
                <c:pt idx="226">
                  <c:v>108.43578952405416</c:v>
                </c:pt>
                <c:pt idx="227">
                  <c:v>108.84791822226276</c:v>
                </c:pt>
                <c:pt idx="228">
                  <c:v>110.22098039911626</c:v>
                </c:pt>
                <c:pt idx="229">
                  <c:v>109.71667446374879</c:v>
                </c:pt>
                <c:pt idx="230">
                  <c:v>108.43605706514482</c:v>
                </c:pt>
                <c:pt idx="231">
                  <c:v>107.65117190607285</c:v>
                </c:pt>
                <c:pt idx="232">
                  <c:v>108.62732222985588</c:v>
                </c:pt>
                <c:pt idx="233">
                  <c:v>109.00515756605647</c:v>
                </c:pt>
                <c:pt idx="234">
                  <c:v>107.66662318678111</c:v>
                </c:pt>
                <c:pt idx="235">
                  <c:v>107.31329606851804</c:v>
                </c:pt>
                <c:pt idx="236">
                  <c:v>108.00618586399979</c:v>
                </c:pt>
                <c:pt idx="237">
                  <c:v>108.33328483112008</c:v>
                </c:pt>
                <c:pt idx="238">
                  <c:v>106.73364435226038</c:v>
                </c:pt>
                <c:pt idx="239">
                  <c:v>107.0341838319094</c:v>
                </c:pt>
                <c:pt idx="240">
                  <c:v>108.5468309757423</c:v>
                </c:pt>
                <c:pt idx="241">
                  <c:v>109.40727938638979</c:v>
                </c:pt>
                <c:pt idx="242">
                  <c:v>109.21636099598125</c:v>
                </c:pt>
                <c:pt idx="243">
                  <c:v>110.3883761906315</c:v>
                </c:pt>
                <c:pt idx="244">
                  <c:v>113.09425512574276</c:v>
                </c:pt>
                <c:pt idx="245">
                  <c:v>114.90471313118861</c:v>
                </c:pt>
                <c:pt idx="246">
                  <c:v>115.24524987880244</c:v>
                </c:pt>
                <c:pt idx="247">
                  <c:v>116.64361035054436</c:v>
                </c:pt>
                <c:pt idx="248">
                  <c:v>118.65373278855796</c:v>
                </c:pt>
                <c:pt idx="249">
                  <c:v>121.14448215090336</c:v>
                </c:pt>
                <c:pt idx="250">
                  <c:v>121.6232347331114</c:v>
                </c:pt>
                <c:pt idx="251">
                  <c:v>123.29934342969358</c:v>
                </c:pt>
                <c:pt idx="252">
                  <c:v>126.08042382181215</c:v>
                </c:pt>
                <c:pt idx="253">
                  <c:v>128.0693726125711</c:v>
                </c:pt>
                <c:pt idx="254">
                  <c:v>129.06408376687315</c:v>
                </c:pt>
                <c:pt idx="255">
                  <c:v>129.88171162237407</c:v>
                </c:pt>
                <c:pt idx="256">
                  <c:v>132.58388853998633</c:v>
                </c:pt>
                <c:pt idx="257">
                  <c:v>135.43060953479875</c:v>
                </c:pt>
                <c:pt idx="258">
                  <c:v>136.13318838139892</c:v>
                </c:pt>
                <c:pt idx="259">
                  <c:v>138.67451395652222</c:v>
                </c:pt>
                <c:pt idx="260">
                  <c:v>141.50013692184433</c:v>
                </c:pt>
                <c:pt idx="261">
                  <c:v>145.75984210603485</c:v>
                </c:pt>
                <c:pt idx="262">
                  <c:v>147.607635565277</c:v>
                </c:pt>
                <c:pt idx="263">
                  <c:v>149.45905328691487</c:v>
                </c:pt>
                <c:pt idx="264">
                  <c:v>151.9638245233466</c:v>
                </c:pt>
                <c:pt idx="265">
                  <c:v>156.6458687628459</c:v>
                </c:pt>
                <c:pt idx="266">
                  <c:v>160.0795509044299</c:v>
                </c:pt>
                <c:pt idx="267">
                  <c:v>164.3681976533777</c:v>
                </c:pt>
                <c:pt idx="268">
                  <c:v>169.2932515329236</c:v>
                </c:pt>
                <c:pt idx="269">
                  <c:v>174.20663471319395</c:v>
                </c:pt>
                <c:pt idx="270">
                  <c:v>177.77664906297625</c:v>
                </c:pt>
                <c:pt idx="271">
                  <c:v>184.65335534504624</c:v>
                </c:pt>
                <c:pt idx="272">
                  <c:v>188.98481934757106</c:v>
                </c:pt>
                <c:pt idx="273">
                  <c:v>195.0067079127063</c:v>
                </c:pt>
                <c:pt idx="274">
                  <c:v>195.35107264504055</c:v>
                </c:pt>
                <c:pt idx="275">
                  <c:v>198.01145826465373</c:v>
                </c:pt>
                <c:pt idx="276">
                  <c:v>196.17864205633586</c:v>
                </c:pt>
                <c:pt idx="277">
                  <c:v>192.38919441494207</c:v>
                </c:pt>
                <c:pt idx="278">
                  <c:v>192.28753789041693</c:v>
                </c:pt>
                <c:pt idx="279">
                  <c:v>190.04691816177638</c:v>
                </c:pt>
                <c:pt idx="280">
                  <c:v>184.44907909774557</c:v>
                </c:pt>
                <c:pt idx="281">
                  <c:v>179.86333972124297</c:v>
                </c:pt>
                <c:pt idx="282">
                  <c:v>170.0907290240402</c:v>
                </c:pt>
                <c:pt idx="283">
                  <c:v>157.13229072767516</c:v>
                </c:pt>
                <c:pt idx="284">
                  <c:v>151.0713492327856</c:v>
                </c:pt>
                <c:pt idx="285">
                  <c:v>142.3837346857617</c:v>
                </c:pt>
                <c:pt idx="286">
                  <c:v>133.97470856107034</c:v>
                </c:pt>
                <c:pt idx="287">
                  <c:v>127.32631728304143</c:v>
                </c:pt>
                <c:pt idx="288">
                  <c:v>129.99784450743152</c:v>
                </c:pt>
                <c:pt idx="289">
                  <c:v>132.89865801853242</c:v>
                </c:pt>
                <c:pt idx="290">
                  <c:v>130.92744547084473</c:v>
                </c:pt>
                <c:pt idx="291">
                  <c:v>126.86371055470495</c:v>
                </c:pt>
                <c:pt idx="292">
                  <c:v>132.01344191095393</c:v>
                </c:pt>
                <c:pt idx="293">
                  <c:v>129.46325299503818</c:v>
                </c:pt>
                <c:pt idx="294">
                  <c:v>124.55726045710207</c:v>
                </c:pt>
                <c:pt idx="295">
                  <c:v>118.80654273522276</c:v>
                </c:pt>
                <c:pt idx="296">
                  <c:v>121.04306401598632</c:v>
                </c:pt>
                <c:pt idx="297">
                  <c:v>120.64558574604979</c:v>
                </c:pt>
                <c:pt idx="298">
                  <c:v>115.83931411489596</c:v>
                </c:pt>
                <c:pt idx="299">
                  <c:v>114.0526297541084</c:v>
                </c:pt>
                <c:pt idx="300">
                  <c:v>120.36283788531406</c:v>
                </c:pt>
                <c:pt idx="301">
                  <c:v>123.31286252803736</c:v>
                </c:pt>
                <c:pt idx="302">
                  <c:v>121.59327884071588</c:v>
                </c:pt>
                <c:pt idx="303">
                  <c:v>123.47847765037207</c:v>
                </c:pt>
                <c:pt idx="304">
                  <c:v>131.09054734098856</c:v>
                </c:pt>
                <c:pt idx="305">
                  <c:v>134.52902342159388</c:v>
                </c:pt>
                <c:pt idx="306">
                  <c:v>134.12115130318256</c:v>
                </c:pt>
                <c:pt idx="307">
                  <c:v>134.1403410544704</c:v>
                </c:pt>
              </c:numCache>
            </c:numRef>
          </c:yVal>
          <c:smooth val="0"/>
        </c:ser>
        <c:ser>
          <c:idx val="1"/>
          <c:order val="1"/>
          <c:tx>
            <c:v>Building Costs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Data!$C$8:$C$132</c:f>
              <c:numCache>
                <c:ptCount val="125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  <c:pt idx="121">
                  <c:v>2011</c:v>
                </c:pt>
                <c:pt idx="122">
                  <c:v>2012</c:v>
                </c:pt>
                <c:pt idx="123">
                  <c:v>2013</c:v>
                </c:pt>
                <c:pt idx="124">
                  <c:v>2014</c:v>
                </c:pt>
              </c:numCache>
            </c:numRef>
          </c:xVal>
          <c:yVal>
            <c:numRef>
              <c:f>Data!$D$8:$D$132</c:f>
              <c:numCache>
                <c:ptCount val="125"/>
                <c:pt idx="0">
                  <c:v>51.36233983496865</c:v>
                </c:pt>
                <c:pt idx="1">
                  <c:v>47.266162908553916</c:v>
                </c:pt>
                <c:pt idx="2">
                  <c:v>52.0481550155526</c:v>
                </c:pt>
                <c:pt idx="3">
                  <c:v>44.673331550321265</c:v>
                </c:pt>
                <c:pt idx="4">
                  <c:v>57.26343379944134</c:v>
                </c:pt>
                <c:pt idx="5">
                  <c:v>61.470338429243704</c:v>
                </c:pt>
                <c:pt idx="6">
                  <c:v>60.06894542897356</c:v>
                </c:pt>
                <c:pt idx="7">
                  <c:v>62.38489275638975</c:v>
                </c:pt>
                <c:pt idx="8">
                  <c:v>61.438038202283494</c:v>
                </c:pt>
                <c:pt idx="9">
                  <c:v>64.04460579646552</c:v>
                </c:pt>
                <c:pt idx="10">
                  <c:v>49.420633813161956</c:v>
                </c:pt>
                <c:pt idx="11">
                  <c:v>51.25232443809333</c:v>
                </c:pt>
                <c:pt idx="12">
                  <c:v>50.516165104586726</c:v>
                </c:pt>
                <c:pt idx="13">
                  <c:v>43.54354963572615</c:v>
                </c:pt>
                <c:pt idx="14">
                  <c:v>47.08562106216257</c:v>
                </c:pt>
                <c:pt idx="15">
                  <c:v>47.11098374931208</c:v>
                </c:pt>
                <c:pt idx="16">
                  <c:v>51.76914843463732</c:v>
                </c:pt>
                <c:pt idx="17">
                  <c:v>49.544707383141926</c:v>
                </c:pt>
                <c:pt idx="18">
                  <c:v>50.125714115545215</c:v>
                </c:pt>
                <c:pt idx="19">
                  <c:v>44.071666122663565</c:v>
                </c:pt>
                <c:pt idx="20">
                  <c:v>37.98176671894794</c:v>
                </c:pt>
                <c:pt idx="21">
                  <c:v>42.29755768803429</c:v>
                </c:pt>
                <c:pt idx="22">
                  <c:v>42.25410832340377</c:v>
                </c:pt>
                <c:pt idx="23">
                  <c:v>40.33646953517861</c:v>
                </c:pt>
                <c:pt idx="24">
                  <c:v>34.47783935401113</c:v>
                </c:pt>
                <c:pt idx="25">
                  <c:v>35.317522956253846</c:v>
                </c:pt>
                <c:pt idx="26">
                  <c:v>47.29616864718569</c:v>
                </c:pt>
                <c:pt idx="27">
                  <c:v>53.5943013678033</c:v>
                </c:pt>
                <c:pt idx="28">
                  <c:v>42.64391738003613</c:v>
                </c:pt>
                <c:pt idx="29">
                  <c:v>36.18271777700035</c:v>
                </c:pt>
                <c:pt idx="30">
                  <c:v>40.27179996980633</c:v>
                </c:pt>
                <c:pt idx="31">
                  <c:v>32.80518503515523</c:v>
                </c:pt>
                <c:pt idx="32">
                  <c:v>34.437609584562686</c:v>
                </c:pt>
                <c:pt idx="33">
                  <c:v>41.571114427079245</c:v>
                </c:pt>
                <c:pt idx="34">
                  <c:v>40.36963713149891</c:v>
                </c:pt>
                <c:pt idx="35">
                  <c:v>39.71851395195861</c:v>
                </c:pt>
                <c:pt idx="36">
                  <c:v>38.806698996624704</c:v>
                </c:pt>
                <c:pt idx="37">
                  <c:v>39.908269849996074</c:v>
                </c:pt>
                <c:pt idx="38">
                  <c:v>40.803719251192454</c:v>
                </c:pt>
                <c:pt idx="39">
                  <c:v>41.93969438898694</c:v>
                </c:pt>
                <c:pt idx="40">
                  <c:v>40.62221707833813</c:v>
                </c:pt>
                <c:pt idx="41">
                  <c:v>39.67346769425457</c:v>
                </c:pt>
                <c:pt idx="42">
                  <c:v>34.39721356158959</c:v>
                </c:pt>
                <c:pt idx="43">
                  <c:v>43.078444157493465</c:v>
                </c:pt>
                <c:pt idx="44">
                  <c:v>47.50403984873474</c:v>
                </c:pt>
                <c:pt idx="45">
                  <c:v>45.83077321087864</c:v>
                </c:pt>
                <c:pt idx="46">
                  <c:v>46.79908533913362</c:v>
                </c:pt>
                <c:pt idx="47">
                  <c:v>52.19452664740583</c:v>
                </c:pt>
                <c:pt idx="48">
                  <c:v>52.09138282139235</c:v>
                </c:pt>
                <c:pt idx="49">
                  <c:v>52.83554543312652</c:v>
                </c:pt>
                <c:pt idx="50">
                  <c:v>54.836438710493944</c:v>
                </c:pt>
                <c:pt idx="51">
                  <c:v>56.18900572756444</c:v>
                </c:pt>
                <c:pt idx="52">
                  <c:v>53.09349646162413</c:v>
                </c:pt>
                <c:pt idx="53">
                  <c:v>50.87879093461198</c:v>
                </c:pt>
                <c:pt idx="54">
                  <c:v>50.71151889695614</c:v>
                </c:pt>
                <c:pt idx="55">
                  <c:v>50.41571180609175</c:v>
                </c:pt>
                <c:pt idx="56">
                  <c:v>54.05276416821222</c:v>
                </c:pt>
                <c:pt idx="57">
                  <c:v>54.663052789035625</c:v>
                </c:pt>
                <c:pt idx="58">
                  <c:v>54.024908200592435</c:v>
                </c:pt>
                <c:pt idx="59">
                  <c:v>55.07055158512002</c:v>
                </c:pt>
                <c:pt idx="60">
                  <c:v>59.91718620237915</c:v>
                </c:pt>
                <c:pt idx="61">
                  <c:v>59.278698601377414</c:v>
                </c:pt>
                <c:pt idx="62">
                  <c:v>58.94343771717821</c:v>
                </c:pt>
                <c:pt idx="63">
                  <c:v>60.839220095318</c:v>
                </c:pt>
                <c:pt idx="64">
                  <c:v>62.254476192033295</c:v>
                </c:pt>
                <c:pt idx="65">
                  <c:v>65.95528266961516</c:v>
                </c:pt>
                <c:pt idx="66">
                  <c:v>68.79148786031361</c:v>
                </c:pt>
                <c:pt idx="67">
                  <c:v>69.24632103959016</c:v>
                </c:pt>
                <c:pt idx="68">
                  <c:v>68.92571419784174</c:v>
                </c:pt>
                <c:pt idx="69">
                  <c:v>70.95296771625183</c:v>
                </c:pt>
                <c:pt idx="70">
                  <c:v>71.6361425754315</c:v>
                </c:pt>
                <c:pt idx="71">
                  <c:v>71.5681969959156</c:v>
                </c:pt>
                <c:pt idx="72">
                  <c:v>72.59299981674913</c:v>
                </c:pt>
                <c:pt idx="73">
                  <c:v>73.3670177367553</c:v>
                </c:pt>
                <c:pt idx="74">
                  <c:v>74.3671173214772</c:v>
                </c:pt>
                <c:pt idx="75">
                  <c:v>75.45724616230389</c:v>
                </c:pt>
                <c:pt idx="76">
                  <c:v>76.74926786090913</c:v>
                </c:pt>
                <c:pt idx="77">
                  <c:v>77.15051023392057</c:v>
                </c:pt>
                <c:pt idx="78">
                  <c:v>79.39056456852481</c:v>
                </c:pt>
                <c:pt idx="79">
                  <c:v>83.3230383406119</c:v>
                </c:pt>
                <c:pt idx="80">
                  <c:v>83.04289524740322</c:v>
                </c:pt>
                <c:pt idx="81">
                  <c:v>89.4361858771593</c:v>
                </c:pt>
                <c:pt idx="82">
                  <c:v>95.74309565561677</c:v>
                </c:pt>
                <c:pt idx="83">
                  <c:v>100.30455778467764</c:v>
                </c:pt>
                <c:pt idx="84">
                  <c:v>97.0932715471171</c:v>
                </c:pt>
                <c:pt idx="85">
                  <c:v>94.12250092065096</c:v>
                </c:pt>
                <c:pt idx="86">
                  <c:v>96.23389798331759</c:v>
                </c:pt>
                <c:pt idx="87">
                  <c:v>99.16550372845039</c:v>
                </c:pt>
                <c:pt idx="88">
                  <c:v>100.56884002199011</c:v>
                </c:pt>
                <c:pt idx="89">
                  <c:v>100</c:v>
                </c:pt>
                <c:pt idx="90">
                  <c:v>93.67720900915924</c:v>
                </c:pt>
                <c:pt idx="91">
                  <c:v>90.50387670375918</c:v>
                </c:pt>
                <c:pt idx="92">
                  <c:v>88.95277082894881</c:v>
                </c:pt>
                <c:pt idx="93">
                  <c:v>91.52830101709854</c:v>
                </c:pt>
                <c:pt idx="94">
                  <c:v>89.06159549105747</c:v>
                </c:pt>
                <c:pt idx="95">
                  <c:v>86.30725178409052</c:v>
                </c:pt>
                <c:pt idx="96">
                  <c:v>85.06563925795437</c:v>
                </c:pt>
                <c:pt idx="97">
                  <c:v>85.8001174651263</c:v>
                </c:pt>
                <c:pt idx="98">
                  <c:v>84.31285437542735</c:v>
                </c:pt>
                <c:pt idx="99">
                  <c:v>81.66945023376972</c:v>
                </c:pt>
                <c:pt idx="100">
                  <c:v>79.63498843103021</c:v>
                </c:pt>
                <c:pt idx="101">
                  <c:v>76.74207453599819</c:v>
                </c:pt>
                <c:pt idx="102">
                  <c:v>77.05381962620804</c:v>
                </c:pt>
                <c:pt idx="103">
                  <c:v>78.88788053790942</c:v>
                </c:pt>
                <c:pt idx="104">
                  <c:v>79.89887108940512</c:v>
                </c:pt>
                <c:pt idx="105">
                  <c:v>77.74430980443364</c:v>
                </c:pt>
                <c:pt idx="106">
                  <c:v>77.89285948266286</c:v>
                </c:pt>
                <c:pt idx="107">
                  <c:v>79.39146428733092</c:v>
                </c:pt>
                <c:pt idx="108">
                  <c:v>78.79060548990577</c:v>
                </c:pt>
                <c:pt idx="109">
                  <c:v>78.98128130837776</c:v>
                </c:pt>
                <c:pt idx="110">
                  <c:v>78.72200104739596</c:v>
                </c:pt>
                <c:pt idx="111">
                  <c:v>76.6401606998153</c:v>
                </c:pt>
                <c:pt idx="112">
                  <c:v>76.81353949728835</c:v>
                </c:pt>
                <c:pt idx="113">
                  <c:v>76.31543515929664</c:v>
                </c:pt>
                <c:pt idx="114">
                  <c:v>80.77302578850316</c:v>
                </c:pt>
                <c:pt idx="115">
                  <c:v>82.7948477196798</c:v>
                </c:pt>
                <c:pt idx="116">
                  <c:v>82.72701137236604</c:v>
                </c:pt>
                <c:pt idx="117">
                  <c:v>83.19660676053614</c:v>
                </c:pt>
                <c:pt idx="118">
                  <c:v>83.44615919614644</c:v>
                </c:pt>
                <c:pt idx="119">
                  <c:v>84.80835495034087</c:v>
                </c:pt>
                <c:pt idx="120">
                  <c:v>84.61393100421171</c:v>
                </c:pt>
                <c:pt idx="121">
                  <c:v>86.23908799805521</c:v>
                </c:pt>
                <c:pt idx="122">
                  <c:v>85.70969790261492</c:v>
                </c:pt>
                <c:pt idx="123">
                  <c:v>86.05996591094542</c:v>
                </c:pt>
                <c:pt idx="124">
                  <c:v>85.41248052460081</c:v>
                </c:pt>
              </c:numCache>
            </c:numRef>
          </c:yVal>
          <c:smooth val="0"/>
        </c:ser>
        <c:ser>
          <c:idx val="3"/>
          <c:order val="3"/>
          <c:tx>
            <c:v>Interest Rate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Data!$C$8:$C$132</c:f>
              <c:numCache>
                <c:ptCount val="125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  <c:pt idx="121">
                  <c:v>2011</c:v>
                </c:pt>
                <c:pt idx="122">
                  <c:v>2012</c:v>
                </c:pt>
                <c:pt idx="123">
                  <c:v>2013</c:v>
                </c:pt>
                <c:pt idx="124">
                  <c:v>2014</c:v>
                </c:pt>
              </c:numCache>
            </c:numRef>
          </c:xVal>
          <c:yVal>
            <c:numRef>
              <c:f>Data!$F$8:$F$132</c:f>
              <c:numCache>
                <c:ptCount val="125"/>
                <c:pt idx="0">
                  <c:v>3.42</c:v>
                </c:pt>
                <c:pt idx="1">
                  <c:v>3.62</c:v>
                </c:pt>
                <c:pt idx="2">
                  <c:v>3.6</c:v>
                </c:pt>
                <c:pt idx="3">
                  <c:v>3.75</c:v>
                </c:pt>
                <c:pt idx="4">
                  <c:v>3.7</c:v>
                </c:pt>
                <c:pt idx="5">
                  <c:v>3.46</c:v>
                </c:pt>
                <c:pt idx="6">
                  <c:v>3.6</c:v>
                </c:pt>
                <c:pt idx="7">
                  <c:v>3.4</c:v>
                </c:pt>
                <c:pt idx="8">
                  <c:v>3.35</c:v>
                </c:pt>
                <c:pt idx="9">
                  <c:v>3.1</c:v>
                </c:pt>
                <c:pt idx="10">
                  <c:v>3.15</c:v>
                </c:pt>
                <c:pt idx="11">
                  <c:v>3.1</c:v>
                </c:pt>
                <c:pt idx="12">
                  <c:v>3.18</c:v>
                </c:pt>
                <c:pt idx="13">
                  <c:v>3.3</c:v>
                </c:pt>
                <c:pt idx="14">
                  <c:v>3.4</c:v>
                </c:pt>
                <c:pt idx="15">
                  <c:v>3.48</c:v>
                </c:pt>
                <c:pt idx="16">
                  <c:v>3.43</c:v>
                </c:pt>
                <c:pt idx="17">
                  <c:v>3.67</c:v>
                </c:pt>
                <c:pt idx="18">
                  <c:v>3.87</c:v>
                </c:pt>
                <c:pt idx="19">
                  <c:v>3.76</c:v>
                </c:pt>
                <c:pt idx="20">
                  <c:v>3.91</c:v>
                </c:pt>
                <c:pt idx="21">
                  <c:v>3.98</c:v>
                </c:pt>
                <c:pt idx="22">
                  <c:v>4.01</c:v>
                </c:pt>
                <c:pt idx="23">
                  <c:v>4.45</c:v>
                </c:pt>
                <c:pt idx="24">
                  <c:v>4.16</c:v>
                </c:pt>
                <c:pt idx="25">
                  <c:v>4.24</c:v>
                </c:pt>
                <c:pt idx="26">
                  <c:v>4.05</c:v>
                </c:pt>
                <c:pt idx="27">
                  <c:v>4.23</c:v>
                </c:pt>
                <c:pt idx="28">
                  <c:v>4.57</c:v>
                </c:pt>
                <c:pt idx="29">
                  <c:v>4.5</c:v>
                </c:pt>
                <c:pt idx="30">
                  <c:v>4.97</c:v>
                </c:pt>
                <c:pt idx="31">
                  <c:v>5.09</c:v>
                </c:pt>
                <c:pt idx="32">
                  <c:v>4.3</c:v>
                </c:pt>
                <c:pt idx="33">
                  <c:v>4.36</c:v>
                </c:pt>
                <c:pt idx="34">
                  <c:v>4.06</c:v>
                </c:pt>
                <c:pt idx="35">
                  <c:v>3.86</c:v>
                </c:pt>
                <c:pt idx="36">
                  <c:v>3.68</c:v>
                </c:pt>
                <c:pt idx="37">
                  <c:v>3.34</c:v>
                </c:pt>
                <c:pt idx="38">
                  <c:v>3.33</c:v>
                </c:pt>
                <c:pt idx="39">
                  <c:v>3.6</c:v>
                </c:pt>
                <c:pt idx="40">
                  <c:v>3.29</c:v>
                </c:pt>
                <c:pt idx="41">
                  <c:v>3.34</c:v>
                </c:pt>
                <c:pt idx="42">
                  <c:v>3.68</c:v>
                </c:pt>
                <c:pt idx="43">
                  <c:v>3.31</c:v>
                </c:pt>
                <c:pt idx="44">
                  <c:v>3.12</c:v>
                </c:pt>
                <c:pt idx="45">
                  <c:v>2.79</c:v>
                </c:pt>
                <c:pt idx="46">
                  <c:v>2.65</c:v>
                </c:pt>
                <c:pt idx="47">
                  <c:v>2.68</c:v>
                </c:pt>
                <c:pt idx="48">
                  <c:v>2.56</c:v>
                </c:pt>
                <c:pt idx="49">
                  <c:v>2.36</c:v>
                </c:pt>
                <c:pt idx="50">
                  <c:v>2.21</c:v>
                </c:pt>
                <c:pt idx="51">
                  <c:v>1.95</c:v>
                </c:pt>
                <c:pt idx="52">
                  <c:v>2.46</c:v>
                </c:pt>
                <c:pt idx="53">
                  <c:v>2.47</c:v>
                </c:pt>
                <c:pt idx="54">
                  <c:v>2.48</c:v>
                </c:pt>
                <c:pt idx="55">
                  <c:v>2.37</c:v>
                </c:pt>
                <c:pt idx="56">
                  <c:v>2.19</c:v>
                </c:pt>
                <c:pt idx="57">
                  <c:v>2.25</c:v>
                </c:pt>
                <c:pt idx="58">
                  <c:v>2.44</c:v>
                </c:pt>
                <c:pt idx="59">
                  <c:v>2.31</c:v>
                </c:pt>
                <c:pt idx="60">
                  <c:v>2.32</c:v>
                </c:pt>
                <c:pt idx="61">
                  <c:v>2.57</c:v>
                </c:pt>
                <c:pt idx="62">
                  <c:v>2.68</c:v>
                </c:pt>
                <c:pt idx="63">
                  <c:v>2.83</c:v>
                </c:pt>
                <c:pt idx="64">
                  <c:v>2.48</c:v>
                </c:pt>
                <c:pt idx="65">
                  <c:v>2.61</c:v>
                </c:pt>
                <c:pt idx="66">
                  <c:v>2.9</c:v>
                </c:pt>
                <c:pt idx="67">
                  <c:v>3.46</c:v>
                </c:pt>
                <c:pt idx="68">
                  <c:v>3.09</c:v>
                </c:pt>
                <c:pt idx="69">
                  <c:v>4.02</c:v>
                </c:pt>
                <c:pt idx="70">
                  <c:v>4.72</c:v>
                </c:pt>
                <c:pt idx="71">
                  <c:v>3.84</c:v>
                </c:pt>
                <c:pt idx="72">
                  <c:v>4.08</c:v>
                </c:pt>
                <c:pt idx="73">
                  <c:v>3.83</c:v>
                </c:pt>
                <c:pt idx="74">
                  <c:v>4.17</c:v>
                </c:pt>
                <c:pt idx="75">
                  <c:v>4.19</c:v>
                </c:pt>
                <c:pt idx="76">
                  <c:v>4.61</c:v>
                </c:pt>
                <c:pt idx="77">
                  <c:v>4.58</c:v>
                </c:pt>
                <c:pt idx="78">
                  <c:v>5.53</c:v>
                </c:pt>
                <c:pt idx="79">
                  <c:v>6.04</c:v>
                </c:pt>
                <c:pt idx="80">
                  <c:v>7.79</c:v>
                </c:pt>
                <c:pt idx="81">
                  <c:v>6.24</c:v>
                </c:pt>
                <c:pt idx="82">
                  <c:v>5.95</c:v>
                </c:pt>
                <c:pt idx="83">
                  <c:v>6.46</c:v>
                </c:pt>
                <c:pt idx="84">
                  <c:v>6.99</c:v>
                </c:pt>
                <c:pt idx="85">
                  <c:v>7.5</c:v>
                </c:pt>
                <c:pt idx="86">
                  <c:v>7.74</c:v>
                </c:pt>
                <c:pt idx="87">
                  <c:v>7.21</c:v>
                </c:pt>
                <c:pt idx="88">
                  <c:v>7.96</c:v>
                </c:pt>
                <c:pt idx="89">
                  <c:v>9.1</c:v>
                </c:pt>
                <c:pt idx="90">
                  <c:v>10.8</c:v>
                </c:pt>
                <c:pt idx="91">
                  <c:v>12.57</c:v>
                </c:pt>
                <c:pt idx="92">
                  <c:v>14.59</c:v>
                </c:pt>
                <c:pt idx="93">
                  <c:v>10.46</c:v>
                </c:pt>
                <c:pt idx="94">
                  <c:v>11.67</c:v>
                </c:pt>
                <c:pt idx="95">
                  <c:v>11.38</c:v>
                </c:pt>
                <c:pt idx="96">
                  <c:v>9.19</c:v>
                </c:pt>
                <c:pt idx="97">
                  <c:v>7.08</c:v>
                </c:pt>
                <c:pt idx="98">
                  <c:v>8.67</c:v>
                </c:pt>
                <c:pt idx="99">
                  <c:v>9.09</c:v>
                </c:pt>
                <c:pt idx="100">
                  <c:v>8.21</c:v>
                </c:pt>
                <c:pt idx="101">
                  <c:v>8.09</c:v>
                </c:pt>
                <c:pt idx="102">
                  <c:v>7.03</c:v>
                </c:pt>
                <c:pt idx="103">
                  <c:v>6.6</c:v>
                </c:pt>
                <c:pt idx="104">
                  <c:v>5.75</c:v>
                </c:pt>
                <c:pt idx="105">
                  <c:v>7.78</c:v>
                </c:pt>
                <c:pt idx="106">
                  <c:v>5.65</c:v>
                </c:pt>
                <c:pt idx="107">
                  <c:v>6.58</c:v>
                </c:pt>
                <c:pt idx="108">
                  <c:v>5.54</c:v>
                </c:pt>
                <c:pt idx="109">
                  <c:v>4.72</c:v>
                </c:pt>
                <c:pt idx="110">
                  <c:v>6.66</c:v>
                </c:pt>
                <c:pt idx="111">
                  <c:v>5.16</c:v>
                </c:pt>
                <c:pt idx="112">
                  <c:v>5.04</c:v>
                </c:pt>
                <c:pt idx="113">
                  <c:v>4.05</c:v>
                </c:pt>
                <c:pt idx="114">
                  <c:v>4.15</c:v>
                </c:pt>
                <c:pt idx="115">
                  <c:v>4.22</c:v>
                </c:pt>
                <c:pt idx="116">
                  <c:v>4.42</c:v>
                </c:pt>
                <c:pt idx="117">
                  <c:v>4.76</c:v>
                </c:pt>
                <c:pt idx="118">
                  <c:v>3.74</c:v>
                </c:pt>
                <c:pt idx="119">
                  <c:v>2.52</c:v>
                </c:pt>
                <c:pt idx="120">
                  <c:v>3.73</c:v>
                </c:pt>
                <c:pt idx="121">
                  <c:v>3.39</c:v>
                </c:pt>
                <c:pt idx="122">
                  <c:v>1.97</c:v>
                </c:pt>
                <c:pt idx="123">
                  <c:v>1.91</c:v>
                </c:pt>
                <c:pt idx="124">
                  <c:v>2.86</c:v>
                </c:pt>
              </c:numCache>
            </c:numRef>
          </c:yVal>
          <c:smooth val="0"/>
        </c:ser>
        <c:axId val="52367830"/>
        <c:axId val="1548423"/>
      </c:scatterChart>
      <c:scatterChart>
        <c:scatterStyle val="lineMarker"/>
        <c:varyColors val="0"/>
        <c:ser>
          <c:idx val="2"/>
          <c:order val="2"/>
          <c:tx>
            <c:v>Population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Data!$C$8:$C$132</c:f>
              <c:numCache>
                <c:ptCount val="125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  <c:pt idx="121">
                  <c:v>2011</c:v>
                </c:pt>
                <c:pt idx="122">
                  <c:v>2012</c:v>
                </c:pt>
                <c:pt idx="123">
                  <c:v>2013</c:v>
                </c:pt>
                <c:pt idx="124">
                  <c:v>2014</c:v>
                </c:pt>
              </c:numCache>
            </c:numRef>
          </c:xVal>
          <c:yVal>
            <c:numRef>
              <c:f>Data!$E$8:$E$132</c:f>
              <c:numCache>
                <c:ptCount val="125"/>
                <c:pt idx="0">
                  <c:v>63.056</c:v>
                </c:pt>
                <c:pt idx="1">
                  <c:v>64.361</c:v>
                </c:pt>
                <c:pt idx="2">
                  <c:v>65.666</c:v>
                </c:pt>
                <c:pt idx="3">
                  <c:v>66.97</c:v>
                </c:pt>
                <c:pt idx="4">
                  <c:v>68.275</c:v>
                </c:pt>
                <c:pt idx="5">
                  <c:v>69.58</c:v>
                </c:pt>
                <c:pt idx="6">
                  <c:v>70.885</c:v>
                </c:pt>
                <c:pt idx="7">
                  <c:v>72.189</c:v>
                </c:pt>
                <c:pt idx="8">
                  <c:v>73.494</c:v>
                </c:pt>
                <c:pt idx="9">
                  <c:v>74.799</c:v>
                </c:pt>
                <c:pt idx="10">
                  <c:v>76.094</c:v>
                </c:pt>
                <c:pt idx="11">
                  <c:v>77.584</c:v>
                </c:pt>
                <c:pt idx="12">
                  <c:v>79.163</c:v>
                </c:pt>
                <c:pt idx="13">
                  <c:v>80.632</c:v>
                </c:pt>
                <c:pt idx="14">
                  <c:v>82.166</c:v>
                </c:pt>
                <c:pt idx="15">
                  <c:v>83.822</c:v>
                </c:pt>
                <c:pt idx="16">
                  <c:v>85.45</c:v>
                </c:pt>
                <c:pt idx="17">
                  <c:v>87.008</c:v>
                </c:pt>
                <c:pt idx="18">
                  <c:v>88.71</c:v>
                </c:pt>
                <c:pt idx="19">
                  <c:v>90.49</c:v>
                </c:pt>
                <c:pt idx="20">
                  <c:v>92.407</c:v>
                </c:pt>
                <c:pt idx="21">
                  <c:v>93.863</c:v>
                </c:pt>
                <c:pt idx="22">
                  <c:v>95.335</c:v>
                </c:pt>
                <c:pt idx="23">
                  <c:v>97.225</c:v>
                </c:pt>
                <c:pt idx="24">
                  <c:v>99.111</c:v>
                </c:pt>
                <c:pt idx="25">
                  <c:v>100.546</c:v>
                </c:pt>
                <c:pt idx="26">
                  <c:v>101.961</c:v>
                </c:pt>
                <c:pt idx="27">
                  <c:v>103.268</c:v>
                </c:pt>
                <c:pt idx="28">
                  <c:v>103.208</c:v>
                </c:pt>
                <c:pt idx="29">
                  <c:v>104.514</c:v>
                </c:pt>
                <c:pt idx="30">
                  <c:v>106.541</c:v>
                </c:pt>
                <c:pt idx="31">
                  <c:v>108.538</c:v>
                </c:pt>
                <c:pt idx="32">
                  <c:v>110.049</c:v>
                </c:pt>
                <c:pt idx="33">
                  <c:v>111.947</c:v>
                </c:pt>
                <c:pt idx="34">
                  <c:v>114.109</c:v>
                </c:pt>
                <c:pt idx="35">
                  <c:v>115.829</c:v>
                </c:pt>
                <c:pt idx="36">
                  <c:v>117.397</c:v>
                </c:pt>
                <c:pt idx="37">
                  <c:v>119.035</c:v>
                </c:pt>
                <c:pt idx="38">
                  <c:v>120.509</c:v>
                </c:pt>
                <c:pt idx="39">
                  <c:v>121.878</c:v>
                </c:pt>
                <c:pt idx="40">
                  <c:v>123.188</c:v>
                </c:pt>
                <c:pt idx="41">
                  <c:v>124.149</c:v>
                </c:pt>
                <c:pt idx="42">
                  <c:v>124.949</c:v>
                </c:pt>
                <c:pt idx="43">
                  <c:v>125.69</c:v>
                </c:pt>
                <c:pt idx="44">
                  <c:v>126.485</c:v>
                </c:pt>
                <c:pt idx="45">
                  <c:v>127.362</c:v>
                </c:pt>
                <c:pt idx="46">
                  <c:v>128.181</c:v>
                </c:pt>
                <c:pt idx="47">
                  <c:v>128.961</c:v>
                </c:pt>
                <c:pt idx="48">
                  <c:v>129.969</c:v>
                </c:pt>
                <c:pt idx="49">
                  <c:v>131.028</c:v>
                </c:pt>
                <c:pt idx="50">
                  <c:v>132.122</c:v>
                </c:pt>
                <c:pt idx="51">
                  <c:v>133.402</c:v>
                </c:pt>
                <c:pt idx="52">
                  <c:v>134.86</c:v>
                </c:pt>
                <c:pt idx="53">
                  <c:v>136.739</c:v>
                </c:pt>
                <c:pt idx="54">
                  <c:v>138.397</c:v>
                </c:pt>
                <c:pt idx="55">
                  <c:v>139.928</c:v>
                </c:pt>
                <c:pt idx="56">
                  <c:v>141.389</c:v>
                </c:pt>
                <c:pt idx="57">
                  <c:v>144.126</c:v>
                </c:pt>
                <c:pt idx="58">
                  <c:v>146.631</c:v>
                </c:pt>
                <c:pt idx="59">
                  <c:v>149.188</c:v>
                </c:pt>
                <c:pt idx="60">
                  <c:v>151.684</c:v>
                </c:pt>
                <c:pt idx="61">
                  <c:v>154.287</c:v>
                </c:pt>
                <c:pt idx="62">
                  <c:v>156.954</c:v>
                </c:pt>
                <c:pt idx="63">
                  <c:v>159.565</c:v>
                </c:pt>
                <c:pt idx="64">
                  <c:v>162.391</c:v>
                </c:pt>
                <c:pt idx="65">
                  <c:v>165.275</c:v>
                </c:pt>
                <c:pt idx="66">
                  <c:v>168.221</c:v>
                </c:pt>
                <c:pt idx="67">
                  <c:v>171.274</c:v>
                </c:pt>
                <c:pt idx="68">
                  <c:v>174.141</c:v>
                </c:pt>
                <c:pt idx="69">
                  <c:v>177.13</c:v>
                </c:pt>
                <c:pt idx="70">
                  <c:v>180.76</c:v>
                </c:pt>
                <c:pt idx="71">
                  <c:v>183.742</c:v>
                </c:pt>
                <c:pt idx="72">
                  <c:v>186.59</c:v>
                </c:pt>
                <c:pt idx="73">
                  <c:v>189.3</c:v>
                </c:pt>
                <c:pt idx="74">
                  <c:v>191.927</c:v>
                </c:pt>
                <c:pt idx="75">
                  <c:v>194.347</c:v>
                </c:pt>
                <c:pt idx="76">
                  <c:v>196.599</c:v>
                </c:pt>
                <c:pt idx="77">
                  <c:v>198.752</c:v>
                </c:pt>
                <c:pt idx="78">
                  <c:v>200.745</c:v>
                </c:pt>
                <c:pt idx="79">
                  <c:v>202.736</c:v>
                </c:pt>
                <c:pt idx="80">
                  <c:v>205.089</c:v>
                </c:pt>
                <c:pt idx="81">
                  <c:v>207.692</c:v>
                </c:pt>
                <c:pt idx="82">
                  <c:v>209.924</c:v>
                </c:pt>
                <c:pt idx="83">
                  <c:v>211.939</c:v>
                </c:pt>
                <c:pt idx="84">
                  <c:v>213.898</c:v>
                </c:pt>
                <c:pt idx="85">
                  <c:v>215.981</c:v>
                </c:pt>
                <c:pt idx="86">
                  <c:v>218.086</c:v>
                </c:pt>
                <c:pt idx="87">
                  <c:v>220.289</c:v>
                </c:pt>
                <c:pt idx="88">
                  <c:v>222.629</c:v>
                </c:pt>
                <c:pt idx="89">
                  <c:v>225.106</c:v>
                </c:pt>
                <c:pt idx="90">
                  <c:v>227.726</c:v>
                </c:pt>
                <c:pt idx="91">
                  <c:v>230.008</c:v>
                </c:pt>
                <c:pt idx="92">
                  <c:v>232.218</c:v>
                </c:pt>
                <c:pt idx="93">
                  <c:v>234.333</c:v>
                </c:pt>
                <c:pt idx="94">
                  <c:v>236.394</c:v>
                </c:pt>
                <c:pt idx="95">
                  <c:v>238.506</c:v>
                </c:pt>
                <c:pt idx="96">
                  <c:v>240.683</c:v>
                </c:pt>
                <c:pt idx="97">
                  <c:v>242.843</c:v>
                </c:pt>
                <c:pt idx="98">
                  <c:v>245.061</c:v>
                </c:pt>
                <c:pt idx="99">
                  <c:v>247.387</c:v>
                </c:pt>
                <c:pt idx="100">
                  <c:v>250.181</c:v>
                </c:pt>
                <c:pt idx="101">
                  <c:v>253.53</c:v>
                </c:pt>
                <c:pt idx="102">
                  <c:v>256.922</c:v>
                </c:pt>
                <c:pt idx="103">
                  <c:v>260.282</c:v>
                </c:pt>
                <c:pt idx="104">
                  <c:v>263.455</c:v>
                </c:pt>
                <c:pt idx="105">
                  <c:v>266.588</c:v>
                </c:pt>
                <c:pt idx="106">
                  <c:v>269.714</c:v>
                </c:pt>
                <c:pt idx="107">
                  <c:v>272.958</c:v>
                </c:pt>
                <c:pt idx="108">
                  <c:v>276.154</c:v>
                </c:pt>
                <c:pt idx="109">
                  <c:v>279.328</c:v>
                </c:pt>
                <c:pt idx="110">
                  <c:v>282.398</c:v>
                </c:pt>
                <c:pt idx="111">
                  <c:v>285.225</c:v>
                </c:pt>
                <c:pt idx="112">
                  <c:v>287.955</c:v>
                </c:pt>
                <c:pt idx="113">
                  <c:v>290.626</c:v>
                </c:pt>
                <c:pt idx="114">
                  <c:v>293.262</c:v>
                </c:pt>
                <c:pt idx="115">
                  <c:v>295.993</c:v>
                </c:pt>
                <c:pt idx="116">
                  <c:v>298.818</c:v>
                </c:pt>
                <c:pt idx="117">
                  <c:v>301.696</c:v>
                </c:pt>
                <c:pt idx="118">
                  <c:v>304.553</c:v>
                </c:pt>
                <c:pt idx="119">
                  <c:v>307.24</c:v>
                </c:pt>
                <c:pt idx="120">
                  <c:v>309.776</c:v>
                </c:pt>
                <c:pt idx="121">
                  <c:v>312.036</c:v>
                </c:pt>
                <c:pt idx="122">
                  <c:v>314.278</c:v>
                </c:pt>
                <c:pt idx="123">
                  <c:v>316.524</c:v>
                </c:pt>
                <c:pt idx="124">
                  <c:v>318.77</c:v>
                </c:pt>
              </c:numCache>
            </c:numRef>
          </c:yVal>
          <c:smooth val="0"/>
        </c:ser>
        <c:axId val="13935808"/>
        <c:axId val="58313409"/>
      </c:scatterChart>
      <c:valAx>
        <c:axId val="5236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48423"/>
        <c:crosses val="autoZero"/>
        <c:crossBetween val="midCat"/>
        <c:dispUnits/>
      </c:valAx>
      <c:valAx>
        <c:axId val="154842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Index or Interest Rate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2367830"/>
        <c:crosses val="autoZero"/>
        <c:crossBetween val="midCat"/>
        <c:dispUnits/>
      </c:valAx>
      <c:valAx>
        <c:axId val="13935808"/>
        <c:scaling>
          <c:orientation val="minMax"/>
        </c:scaling>
        <c:axPos val="b"/>
        <c:delete val="1"/>
        <c:majorTickMark val="out"/>
        <c:minorTickMark val="none"/>
        <c:tickLblPos val="nextTo"/>
        <c:crossAx val="58313409"/>
        <c:crosses val="max"/>
        <c:crossBetween val="midCat"/>
        <c:dispUnits/>
      </c:valAx>
      <c:valAx>
        <c:axId val="5831340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Population in Millions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93580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</cdr:x>
      <cdr:y>0.339</cdr:y>
    </cdr:from>
    <cdr:to>
      <cdr:x>0.6655</cdr:x>
      <cdr:y>0.4105</cdr:y>
    </cdr:to>
    <cdr:sp>
      <cdr:nvSpPr>
        <cdr:cNvPr id="1" name="Text Box 1"/>
        <cdr:cNvSpPr txBox="1">
          <a:spLocks noChangeArrowheads="1"/>
        </cdr:cNvSpPr>
      </cdr:nvSpPr>
      <cdr:spPr>
        <a:xfrm>
          <a:off x="4467225" y="2009775"/>
          <a:ext cx="13049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66CC"/>
              </a:solidFill>
            </a:rPr>
            <a:t>Home Prices</a:t>
          </a:r>
        </a:p>
      </cdr:txBody>
    </cdr:sp>
  </cdr:relSizeAnchor>
  <cdr:relSizeAnchor xmlns:cdr="http://schemas.openxmlformats.org/drawingml/2006/chartDrawing">
    <cdr:from>
      <cdr:x>0.10375</cdr:x>
      <cdr:y>0.53625</cdr:y>
    </cdr:from>
    <cdr:to>
      <cdr:x>0.332</cdr:x>
      <cdr:y>0.59675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3181350"/>
          <a:ext cx="1981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99CC00"/>
              </a:solidFill>
            </a:rPr>
            <a:t>Building Costs</a:t>
          </a:r>
        </a:p>
      </cdr:txBody>
    </cdr:sp>
  </cdr:relSizeAnchor>
  <cdr:relSizeAnchor xmlns:cdr="http://schemas.openxmlformats.org/drawingml/2006/chartDrawing">
    <cdr:from>
      <cdr:x>0.6685</cdr:x>
      <cdr:y>0.58175</cdr:y>
    </cdr:from>
    <cdr:to>
      <cdr:x>0.80075</cdr:x>
      <cdr:y>0.658</cdr:y>
    </cdr:to>
    <cdr:sp>
      <cdr:nvSpPr>
        <cdr:cNvPr id="3" name="Text Box 3"/>
        <cdr:cNvSpPr txBox="1">
          <a:spLocks noChangeArrowheads="1"/>
        </cdr:cNvSpPr>
      </cdr:nvSpPr>
      <cdr:spPr>
        <a:xfrm>
          <a:off x="5800725" y="3448050"/>
          <a:ext cx="11430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FF00FF"/>
              </a:solidFill>
            </a:rPr>
            <a:t>Population</a:t>
          </a:r>
        </a:p>
      </cdr:txBody>
    </cdr:sp>
  </cdr:relSizeAnchor>
  <cdr:relSizeAnchor xmlns:cdr="http://schemas.openxmlformats.org/drawingml/2006/chartDrawing">
    <cdr:from>
      <cdr:x>0.6975</cdr:x>
      <cdr:y>0.72</cdr:y>
    </cdr:from>
    <cdr:to>
      <cdr:x>0.8645</cdr:x>
      <cdr:y>0.772</cdr:y>
    </cdr:to>
    <cdr:sp>
      <cdr:nvSpPr>
        <cdr:cNvPr id="4" name="Text Box 4"/>
        <cdr:cNvSpPr txBox="1">
          <a:spLocks noChangeArrowheads="1"/>
        </cdr:cNvSpPr>
      </cdr:nvSpPr>
      <cdr:spPr>
        <a:xfrm>
          <a:off x="6048375" y="4267200"/>
          <a:ext cx="14478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Interest Rates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316" sqref="P316"/>
    </sheetView>
  </sheetViews>
  <sheetFormatPr defaultColWidth="9.140625" defaultRowHeight="12.75"/>
  <cols>
    <col min="1" max="1" width="11.7109375" style="0" customWidth="1"/>
    <col min="5" max="5" width="9.140625" style="0" customWidth="1"/>
    <col min="10" max="10" width="16.28125" style="0" customWidth="1"/>
  </cols>
  <sheetData>
    <row r="1" ht="12.75">
      <c r="A1" s="2" t="s">
        <v>25</v>
      </c>
    </row>
    <row r="2" ht="13.5" customHeight="1">
      <c r="A2" s="3" t="s">
        <v>26</v>
      </c>
    </row>
    <row r="3" spans="1:22" ht="12.75">
      <c r="A3" s="7" t="s">
        <v>32</v>
      </c>
      <c r="B3" s="4"/>
      <c r="C3" s="4"/>
      <c r="D3" s="4"/>
      <c r="E3" s="4"/>
      <c r="F3" s="4"/>
      <c r="I3" t="s">
        <v>5</v>
      </c>
      <c r="J3">
        <f>5.266/4.695</f>
        <v>1.1216187433439828</v>
      </c>
      <c r="U3" s="1"/>
      <c r="V3" s="1"/>
    </row>
    <row r="4" spans="1:15" ht="12.75">
      <c r="A4" s="5"/>
      <c r="B4" s="5" t="s">
        <v>7</v>
      </c>
      <c r="C4" s="5"/>
      <c r="D4" s="5" t="s">
        <v>7</v>
      </c>
      <c r="E4" s="5"/>
      <c r="F4" s="5"/>
      <c r="I4" t="s">
        <v>6</v>
      </c>
      <c r="L4" t="s">
        <v>5</v>
      </c>
      <c r="O4" t="s">
        <v>2</v>
      </c>
    </row>
    <row r="5" spans="1:16" ht="12.75">
      <c r="A5" s="5"/>
      <c r="B5" s="5" t="s">
        <v>6</v>
      </c>
      <c r="C5" s="5"/>
      <c r="D5" s="5" t="s">
        <v>15</v>
      </c>
      <c r="E5" s="5" t="s">
        <v>11</v>
      </c>
      <c r="F5" s="5"/>
      <c r="I5" t="s">
        <v>3</v>
      </c>
      <c r="J5" t="s">
        <v>22</v>
      </c>
      <c r="L5" t="s">
        <v>15</v>
      </c>
      <c r="O5" t="s">
        <v>3</v>
      </c>
      <c r="P5" s="3" t="s">
        <v>35</v>
      </c>
    </row>
    <row r="6" spans="1:19" ht="12.75">
      <c r="A6" s="5"/>
      <c r="B6" s="5" t="s">
        <v>3</v>
      </c>
      <c r="C6" s="5"/>
      <c r="D6" s="5" t="s">
        <v>14</v>
      </c>
      <c r="E6" s="5" t="s">
        <v>9</v>
      </c>
      <c r="F6" s="5"/>
      <c r="G6" t="s">
        <v>13</v>
      </c>
      <c r="I6" t="s">
        <v>4</v>
      </c>
      <c r="J6" t="s">
        <v>16</v>
      </c>
      <c r="L6" t="s">
        <v>14</v>
      </c>
      <c r="M6" t="s">
        <v>23</v>
      </c>
      <c r="O6" t="s">
        <v>4</v>
      </c>
      <c r="P6" s="3" t="s">
        <v>34</v>
      </c>
      <c r="S6" t="s">
        <v>8</v>
      </c>
    </row>
    <row r="7" spans="1:19" ht="12.75">
      <c r="A7" s="8" t="s">
        <v>33</v>
      </c>
      <c r="B7" s="5" t="s">
        <v>4</v>
      </c>
      <c r="C7" s="8" t="s">
        <v>33</v>
      </c>
      <c r="D7" s="5" t="s">
        <v>4</v>
      </c>
      <c r="E7" s="5" t="s">
        <v>12</v>
      </c>
      <c r="F7" s="5" t="s">
        <v>13</v>
      </c>
      <c r="G7" t="s">
        <v>16</v>
      </c>
      <c r="H7" s="10" t="s">
        <v>33</v>
      </c>
      <c r="I7" s="3" t="s">
        <v>31</v>
      </c>
      <c r="K7" s="3" t="s">
        <v>33</v>
      </c>
      <c r="L7" t="s">
        <v>4</v>
      </c>
      <c r="M7" t="s">
        <v>16</v>
      </c>
      <c r="N7" s="3" t="s">
        <v>33</v>
      </c>
      <c r="O7" s="3"/>
      <c r="R7" s="3" t="s">
        <v>33</v>
      </c>
      <c r="S7" t="s">
        <v>24</v>
      </c>
    </row>
    <row r="8" spans="1:19" ht="12.75">
      <c r="A8" s="5">
        <f>H8</f>
        <v>1890</v>
      </c>
      <c r="B8" s="5">
        <f>100*(I8/O8)/(I$8/O$8)</f>
        <v>100</v>
      </c>
      <c r="C8" s="5">
        <v>1890</v>
      </c>
      <c r="D8" s="5">
        <v>51.36233983496865</v>
      </c>
      <c r="E8" s="5">
        <v>63.056</v>
      </c>
      <c r="F8" s="5">
        <v>3.42</v>
      </c>
      <c r="G8" t="s">
        <v>19</v>
      </c>
      <c r="H8">
        <v>1890</v>
      </c>
      <c r="I8">
        <v>3.6571747486800534</v>
      </c>
      <c r="J8" t="s">
        <v>1</v>
      </c>
      <c r="K8">
        <f>C8</f>
        <v>1890</v>
      </c>
      <c r="M8" t="s">
        <v>1</v>
      </c>
      <c r="N8" s="4">
        <v>1890</v>
      </c>
      <c r="O8" s="4">
        <v>7.611651901</v>
      </c>
      <c r="P8" t="s">
        <v>18</v>
      </c>
      <c r="R8">
        <f>C8</f>
        <v>1890</v>
      </c>
      <c r="S8">
        <f>O8</f>
        <v>7.611651901</v>
      </c>
    </row>
    <row r="9" spans="1:19" ht="12.75">
      <c r="A9" s="5">
        <f aca="true" t="shared" si="0" ref="A9:A72">H9</f>
        <v>1891</v>
      </c>
      <c r="B9" s="5">
        <f aca="true" t="shared" si="1" ref="B9:B72">100*(I9/O9)/(I$8/O$8)</f>
        <v>88.01179105656392</v>
      </c>
      <c r="C9" s="5">
        <f>C8+1</f>
        <v>1891</v>
      </c>
      <c r="D9" s="5">
        <v>47.266162908553916</v>
      </c>
      <c r="E9" s="5">
        <v>64.361</v>
      </c>
      <c r="F9" s="5">
        <v>3.62</v>
      </c>
      <c r="G9" t="s">
        <v>19</v>
      </c>
      <c r="H9">
        <v>1891</v>
      </c>
      <c r="I9">
        <v>3.299213109331272</v>
      </c>
      <c r="J9" t="s">
        <v>1</v>
      </c>
      <c r="K9">
        <f aca="true" t="shared" si="2" ref="K9:K72">C9</f>
        <v>1891</v>
      </c>
      <c r="M9" t="s">
        <v>1</v>
      </c>
      <c r="N9" s="4">
        <f aca="true" t="shared" si="3" ref="N9:N70">N8+1</f>
        <v>1891</v>
      </c>
      <c r="O9" s="4">
        <v>7.801941983</v>
      </c>
      <c r="P9" t="s">
        <v>18</v>
      </c>
      <c r="R9">
        <f aca="true" t="shared" si="4" ref="R9:R72">C9</f>
        <v>1891</v>
      </c>
      <c r="S9">
        <f aca="true" t="shared" si="5" ref="S9:S30">O9</f>
        <v>7.801941983</v>
      </c>
    </row>
    <row r="10" spans="1:19" ht="12.75">
      <c r="A10" s="5">
        <f t="shared" si="0"/>
        <v>1892</v>
      </c>
      <c r="B10" s="5">
        <f t="shared" si="1"/>
        <v>95.42173618250325</v>
      </c>
      <c r="C10" s="5">
        <f aca="true" t="shared" si="6" ref="C10:C73">C9+1</f>
        <v>1892</v>
      </c>
      <c r="D10" s="5">
        <v>52.0481550155526</v>
      </c>
      <c r="E10" s="5">
        <v>65.666</v>
      </c>
      <c r="F10" s="5">
        <v>3.6</v>
      </c>
      <c r="G10" t="s">
        <v>19</v>
      </c>
      <c r="H10">
        <v>1892</v>
      </c>
      <c r="I10">
        <v>3.358873382556069</v>
      </c>
      <c r="J10" t="s">
        <v>1</v>
      </c>
      <c r="K10">
        <f t="shared" si="2"/>
        <v>1892</v>
      </c>
      <c r="M10" t="s">
        <v>1</v>
      </c>
      <c r="N10" s="4">
        <f t="shared" si="3"/>
        <v>1892</v>
      </c>
      <c r="O10" s="4">
        <v>7.326212727</v>
      </c>
      <c r="P10" t="s">
        <v>18</v>
      </c>
      <c r="R10">
        <f t="shared" si="4"/>
        <v>1892</v>
      </c>
      <c r="S10">
        <f t="shared" si="5"/>
        <v>7.326212727</v>
      </c>
    </row>
    <row r="11" spans="1:19" ht="12.75">
      <c r="A11" s="5">
        <f t="shared" si="0"/>
        <v>1893</v>
      </c>
      <c r="B11" s="5">
        <f t="shared" si="1"/>
        <v>92.29738548098196</v>
      </c>
      <c r="C11" s="5">
        <f t="shared" si="6"/>
        <v>1893</v>
      </c>
      <c r="D11" s="5">
        <v>44.673331550321265</v>
      </c>
      <c r="E11" s="5">
        <v>66.97</v>
      </c>
      <c r="F11" s="5">
        <v>3.75</v>
      </c>
      <c r="G11" t="s">
        <v>19</v>
      </c>
      <c r="H11">
        <v>1893</v>
      </c>
      <c r="I11">
        <v>3.502058038295582</v>
      </c>
      <c r="J11" t="s">
        <v>1</v>
      </c>
      <c r="K11">
        <f t="shared" si="2"/>
        <v>1893</v>
      </c>
      <c r="M11" t="s">
        <v>1</v>
      </c>
      <c r="N11" s="4">
        <f t="shared" si="3"/>
        <v>1893</v>
      </c>
      <c r="O11" s="4">
        <v>7.897091074</v>
      </c>
      <c r="P11" t="s">
        <v>18</v>
      </c>
      <c r="R11">
        <f t="shared" si="4"/>
        <v>1893</v>
      </c>
      <c r="S11">
        <f t="shared" si="5"/>
        <v>7.897091074</v>
      </c>
    </row>
    <row r="12" spans="1:19" ht="12.75">
      <c r="A12" s="5">
        <f t="shared" si="0"/>
        <v>1894</v>
      </c>
      <c r="B12" s="5">
        <f t="shared" si="1"/>
        <v>123.98048277944352</v>
      </c>
      <c r="C12" s="5">
        <f t="shared" si="6"/>
        <v>1894</v>
      </c>
      <c r="D12" s="5">
        <v>57.26343379944134</v>
      </c>
      <c r="E12" s="5">
        <v>68.275</v>
      </c>
      <c r="F12" s="5">
        <v>3.7</v>
      </c>
      <c r="G12" t="s">
        <v>19</v>
      </c>
      <c r="H12">
        <v>1894</v>
      </c>
      <c r="I12">
        <v>4.080762688576113</v>
      </c>
      <c r="J12" t="s">
        <v>1</v>
      </c>
      <c r="K12">
        <f t="shared" si="2"/>
        <v>1894</v>
      </c>
      <c r="M12" t="s">
        <v>1</v>
      </c>
      <c r="N12" s="4">
        <f t="shared" si="3"/>
        <v>1894</v>
      </c>
      <c r="O12" s="4">
        <v>6.850483471</v>
      </c>
      <c r="P12" t="s">
        <v>18</v>
      </c>
      <c r="R12">
        <f t="shared" si="4"/>
        <v>1894</v>
      </c>
      <c r="S12">
        <f t="shared" si="5"/>
        <v>6.850483471</v>
      </c>
    </row>
    <row r="13" spans="1:19" ht="12.75">
      <c r="A13" s="5">
        <f t="shared" si="0"/>
        <v>1895</v>
      </c>
      <c r="B13" s="5">
        <f t="shared" si="1"/>
        <v>117.45509156635747</v>
      </c>
      <c r="C13" s="5">
        <f t="shared" si="6"/>
        <v>1895</v>
      </c>
      <c r="D13" s="5">
        <v>61.470338429243704</v>
      </c>
      <c r="E13" s="5">
        <v>69.58</v>
      </c>
      <c r="F13" s="5">
        <v>3.46</v>
      </c>
      <c r="G13" t="s">
        <v>19</v>
      </c>
      <c r="H13">
        <v>1895</v>
      </c>
      <c r="I13">
        <v>3.704902967259892</v>
      </c>
      <c r="J13" t="s">
        <v>1</v>
      </c>
      <c r="K13">
        <f t="shared" si="2"/>
        <v>1895</v>
      </c>
      <c r="M13" t="s">
        <v>1</v>
      </c>
      <c r="N13" s="4">
        <f t="shared" si="3"/>
        <v>1895</v>
      </c>
      <c r="O13" s="4">
        <v>6.565052397</v>
      </c>
      <c r="P13" t="s">
        <v>18</v>
      </c>
      <c r="R13">
        <f t="shared" si="4"/>
        <v>1895</v>
      </c>
      <c r="S13">
        <f t="shared" si="5"/>
        <v>6.565052397</v>
      </c>
    </row>
    <row r="14" spans="1:19" ht="12.75">
      <c r="A14" s="5">
        <f t="shared" si="0"/>
        <v>1896</v>
      </c>
      <c r="B14" s="5">
        <f t="shared" si="1"/>
        <v>100.30299018534109</v>
      </c>
      <c r="C14" s="5">
        <f t="shared" si="6"/>
        <v>1896</v>
      </c>
      <c r="D14" s="5">
        <v>60.06894542897356</v>
      </c>
      <c r="E14" s="5">
        <v>70.885</v>
      </c>
      <c r="F14" s="5">
        <v>3.6</v>
      </c>
      <c r="G14" t="s">
        <v>19</v>
      </c>
      <c r="H14">
        <v>1896</v>
      </c>
      <c r="I14">
        <v>3.2097226994940766</v>
      </c>
      <c r="J14" t="s">
        <v>1</v>
      </c>
      <c r="K14">
        <f t="shared" si="2"/>
        <v>1896</v>
      </c>
      <c r="M14" t="s">
        <v>1</v>
      </c>
      <c r="N14" s="4">
        <f t="shared" si="3"/>
        <v>1896</v>
      </c>
      <c r="O14" s="4">
        <v>6.660193388</v>
      </c>
      <c r="P14" t="s">
        <v>18</v>
      </c>
      <c r="R14">
        <f t="shared" si="4"/>
        <v>1896</v>
      </c>
      <c r="S14">
        <f t="shared" si="5"/>
        <v>6.660193388</v>
      </c>
    </row>
    <row r="15" spans="1:19" ht="12.75">
      <c r="A15" s="5">
        <f t="shared" si="0"/>
        <v>1897</v>
      </c>
      <c r="B15" s="5">
        <f t="shared" si="1"/>
        <v>106.51570280594892</v>
      </c>
      <c r="C15" s="5">
        <f t="shared" si="6"/>
        <v>1897</v>
      </c>
      <c r="D15" s="5">
        <v>62.38489275638975</v>
      </c>
      <c r="E15" s="5">
        <v>72.189</v>
      </c>
      <c r="F15" s="5">
        <v>3.4</v>
      </c>
      <c r="G15" t="s">
        <v>19</v>
      </c>
      <c r="H15">
        <v>1897</v>
      </c>
      <c r="I15">
        <v>3.3111451639762315</v>
      </c>
      <c r="J15" t="s">
        <v>1</v>
      </c>
      <c r="K15">
        <f t="shared" si="2"/>
        <v>1897</v>
      </c>
      <c r="M15" t="s">
        <v>1</v>
      </c>
      <c r="N15" s="4">
        <f t="shared" si="3"/>
        <v>1897</v>
      </c>
      <c r="O15" s="4">
        <v>6.469903306</v>
      </c>
      <c r="P15" t="s">
        <v>18</v>
      </c>
      <c r="R15">
        <f t="shared" si="4"/>
        <v>1897</v>
      </c>
      <c r="S15">
        <f t="shared" si="5"/>
        <v>6.469903306</v>
      </c>
    </row>
    <row r="16" spans="1:19" ht="12.75">
      <c r="A16" s="5">
        <f t="shared" si="0"/>
        <v>1898</v>
      </c>
      <c r="B16" s="5">
        <f t="shared" si="1"/>
        <v>110.18413977609028</v>
      </c>
      <c r="C16" s="5">
        <f t="shared" si="6"/>
        <v>1898</v>
      </c>
      <c r="D16" s="5">
        <v>61.438038202283494</v>
      </c>
      <c r="E16" s="5">
        <v>73.494</v>
      </c>
      <c r="F16" s="5">
        <v>3.35</v>
      </c>
      <c r="G16" t="s">
        <v>19</v>
      </c>
      <c r="H16">
        <v>1898</v>
      </c>
      <c r="I16">
        <v>3.5259221475855003</v>
      </c>
      <c r="J16" t="s">
        <v>1</v>
      </c>
      <c r="K16">
        <f t="shared" si="2"/>
        <v>1898</v>
      </c>
      <c r="M16" t="s">
        <v>1</v>
      </c>
      <c r="N16" s="4">
        <f t="shared" si="3"/>
        <v>1898</v>
      </c>
      <c r="O16" s="4">
        <v>6.660193388</v>
      </c>
      <c r="P16" t="s">
        <v>18</v>
      </c>
      <c r="R16">
        <f t="shared" si="4"/>
        <v>1898</v>
      </c>
      <c r="S16">
        <f t="shared" si="5"/>
        <v>6.660193388</v>
      </c>
    </row>
    <row r="17" spans="1:19" ht="12.75">
      <c r="A17" s="5">
        <f t="shared" si="0"/>
        <v>1899</v>
      </c>
      <c r="B17" s="5">
        <f t="shared" si="1"/>
        <v>103.8531133418475</v>
      </c>
      <c r="C17" s="5">
        <f t="shared" si="6"/>
        <v>1899</v>
      </c>
      <c r="D17" s="5">
        <v>64.04460579646552</v>
      </c>
      <c r="E17" s="5">
        <v>74.799</v>
      </c>
      <c r="F17" s="5">
        <v>3.1</v>
      </c>
      <c r="G17" t="s">
        <v>19</v>
      </c>
      <c r="H17">
        <v>1899</v>
      </c>
      <c r="I17">
        <v>3.3708054372010285</v>
      </c>
      <c r="J17" t="s">
        <v>1</v>
      </c>
      <c r="K17">
        <f t="shared" si="2"/>
        <v>1899</v>
      </c>
      <c r="M17" t="s">
        <v>1</v>
      </c>
      <c r="N17" s="4">
        <f t="shared" si="3"/>
        <v>1899</v>
      </c>
      <c r="O17" s="4">
        <v>6.755342479</v>
      </c>
      <c r="P17" t="s">
        <v>18</v>
      </c>
      <c r="R17">
        <f t="shared" si="4"/>
        <v>1899</v>
      </c>
      <c r="S17">
        <f t="shared" si="5"/>
        <v>6.755342479</v>
      </c>
    </row>
    <row r="18" spans="1:19" ht="12.75">
      <c r="A18" s="5">
        <f t="shared" si="0"/>
        <v>1900</v>
      </c>
      <c r="B18" s="5">
        <f t="shared" si="1"/>
        <v>101.57429475419818</v>
      </c>
      <c r="C18" s="5">
        <f t="shared" si="6"/>
        <v>1900</v>
      </c>
      <c r="D18" s="5">
        <v>49.420633813161956</v>
      </c>
      <c r="E18" s="5">
        <v>76.094</v>
      </c>
      <c r="F18" s="5">
        <v>3.15</v>
      </c>
      <c r="G18" t="s">
        <v>19</v>
      </c>
      <c r="H18">
        <v>1900</v>
      </c>
      <c r="I18">
        <v>3.8540536503218834</v>
      </c>
      <c r="J18" t="s">
        <v>1</v>
      </c>
      <c r="K18">
        <f t="shared" si="2"/>
        <v>1900</v>
      </c>
      <c r="M18" t="s">
        <v>1</v>
      </c>
      <c r="N18" s="4">
        <f t="shared" si="3"/>
        <v>1900</v>
      </c>
      <c r="O18" s="4">
        <v>7.897091074</v>
      </c>
      <c r="P18" t="s">
        <v>18</v>
      </c>
      <c r="R18">
        <f t="shared" si="4"/>
        <v>1900</v>
      </c>
      <c r="S18">
        <f t="shared" si="5"/>
        <v>7.897091074</v>
      </c>
    </row>
    <row r="19" spans="1:19" ht="12.75">
      <c r="A19" s="5">
        <f t="shared" si="0"/>
        <v>1901</v>
      </c>
      <c r="B19" s="5">
        <f t="shared" si="1"/>
        <v>87.3260955025929</v>
      </c>
      <c r="C19" s="5">
        <f t="shared" si="6"/>
        <v>1901</v>
      </c>
      <c r="D19" s="5">
        <v>51.25232443809333</v>
      </c>
      <c r="E19" s="5">
        <v>77.584</v>
      </c>
      <c r="F19" s="5">
        <v>3.1</v>
      </c>
      <c r="G19" t="s">
        <v>19</v>
      </c>
      <c r="H19">
        <v>1901</v>
      </c>
      <c r="I19">
        <v>3.2335868087839956</v>
      </c>
      <c r="J19" t="s">
        <v>1</v>
      </c>
      <c r="K19">
        <f t="shared" si="2"/>
        <v>1901</v>
      </c>
      <c r="M19" t="s">
        <v>1</v>
      </c>
      <c r="N19" s="4">
        <f t="shared" si="3"/>
        <v>1901</v>
      </c>
      <c r="O19" s="4">
        <v>7.706792893</v>
      </c>
      <c r="P19" t="s">
        <v>18</v>
      </c>
      <c r="R19">
        <f t="shared" si="4"/>
        <v>1901</v>
      </c>
      <c r="S19">
        <f t="shared" si="5"/>
        <v>7.706792893</v>
      </c>
    </row>
    <row r="20" spans="1:19" ht="12.75">
      <c r="A20" s="5">
        <f t="shared" si="0"/>
        <v>1902</v>
      </c>
      <c r="B20" s="5">
        <f t="shared" si="1"/>
        <v>100.47364450144372</v>
      </c>
      <c r="C20" s="5">
        <f t="shared" si="6"/>
        <v>1902</v>
      </c>
      <c r="D20" s="5">
        <v>50.516165104586726</v>
      </c>
      <c r="E20" s="5">
        <v>79.163</v>
      </c>
      <c r="F20" s="5">
        <v>3.18</v>
      </c>
      <c r="G20" t="s">
        <v>19</v>
      </c>
      <c r="H20">
        <v>1902</v>
      </c>
      <c r="I20">
        <v>3.812291459064526</v>
      </c>
      <c r="J20" t="s">
        <v>1</v>
      </c>
      <c r="K20">
        <f t="shared" si="2"/>
        <v>1902</v>
      </c>
      <c r="M20" t="s">
        <v>1</v>
      </c>
      <c r="N20" s="4">
        <f t="shared" si="3"/>
        <v>1902</v>
      </c>
      <c r="O20" s="4">
        <v>7.897091074</v>
      </c>
      <c r="P20" t="s">
        <v>18</v>
      </c>
      <c r="R20">
        <f t="shared" si="4"/>
        <v>1902</v>
      </c>
      <c r="S20">
        <f t="shared" si="5"/>
        <v>7.897091074</v>
      </c>
    </row>
    <row r="21" spans="1:19" ht="12.75">
      <c r="A21" s="5">
        <f t="shared" si="0"/>
        <v>1903</v>
      </c>
      <c r="B21" s="5">
        <f t="shared" si="1"/>
        <v>93.07489238475267</v>
      </c>
      <c r="C21" s="5">
        <f t="shared" si="6"/>
        <v>1903</v>
      </c>
      <c r="D21" s="5">
        <v>43.54354963572615</v>
      </c>
      <c r="E21" s="5">
        <v>80.632</v>
      </c>
      <c r="F21" s="5">
        <v>3.3</v>
      </c>
      <c r="G21" t="s">
        <v>19</v>
      </c>
      <c r="H21">
        <v>1903</v>
      </c>
      <c r="I21">
        <v>3.871951732289323</v>
      </c>
      <c r="J21" t="s">
        <v>1</v>
      </c>
      <c r="K21">
        <f t="shared" si="2"/>
        <v>1903</v>
      </c>
      <c r="M21" t="s">
        <v>1</v>
      </c>
      <c r="N21" s="4">
        <f t="shared" si="3"/>
        <v>1903</v>
      </c>
      <c r="O21" s="4">
        <v>8.658259504</v>
      </c>
      <c r="P21" t="s">
        <v>18</v>
      </c>
      <c r="R21">
        <f t="shared" si="4"/>
        <v>1903</v>
      </c>
      <c r="S21">
        <f t="shared" si="5"/>
        <v>8.658259504</v>
      </c>
    </row>
    <row r="22" spans="1:19" ht="12.75">
      <c r="A22" s="5">
        <f t="shared" si="0"/>
        <v>1904</v>
      </c>
      <c r="B22" s="5">
        <f t="shared" si="1"/>
        <v>101.85435896630196</v>
      </c>
      <c r="C22" s="5">
        <f t="shared" si="6"/>
        <v>1904</v>
      </c>
      <c r="D22" s="5">
        <v>47.08562106216257</v>
      </c>
      <c r="E22" s="5">
        <v>82.166</v>
      </c>
      <c r="F22" s="5">
        <v>3.4</v>
      </c>
      <c r="G22" t="s">
        <v>19</v>
      </c>
      <c r="H22">
        <v>1904</v>
      </c>
      <c r="I22">
        <v>4.050932551963714</v>
      </c>
      <c r="J22" t="s">
        <v>1</v>
      </c>
      <c r="K22">
        <f t="shared" si="2"/>
        <v>1904</v>
      </c>
      <c r="M22" t="s">
        <v>1</v>
      </c>
      <c r="N22" s="4">
        <f t="shared" si="3"/>
        <v>1904</v>
      </c>
      <c r="O22" s="4">
        <v>8.277679339</v>
      </c>
      <c r="P22" t="s">
        <v>18</v>
      </c>
      <c r="R22">
        <f t="shared" si="4"/>
        <v>1904</v>
      </c>
      <c r="S22">
        <f t="shared" si="5"/>
        <v>8.277679339</v>
      </c>
    </row>
    <row r="23" spans="1:19" ht="12.75">
      <c r="A23" s="5">
        <f t="shared" si="0"/>
        <v>1905</v>
      </c>
      <c r="B23" s="5">
        <f t="shared" si="1"/>
        <v>87.24854752789749</v>
      </c>
      <c r="C23" s="5">
        <f t="shared" si="6"/>
        <v>1905</v>
      </c>
      <c r="D23" s="5">
        <v>47.11098374931208</v>
      </c>
      <c r="E23" s="5">
        <v>83.822</v>
      </c>
      <c r="F23" s="5">
        <v>3.48</v>
      </c>
      <c r="G23" t="s">
        <v>19</v>
      </c>
      <c r="H23">
        <v>1905</v>
      </c>
      <c r="I23">
        <v>3.5497862568754193</v>
      </c>
      <c r="J23" t="s">
        <v>1</v>
      </c>
      <c r="K23">
        <f t="shared" si="2"/>
        <v>1905</v>
      </c>
      <c r="M23" t="s">
        <v>1</v>
      </c>
      <c r="N23" s="4">
        <f t="shared" si="3"/>
        <v>1905</v>
      </c>
      <c r="O23" s="4">
        <v>8.467928926</v>
      </c>
      <c r="P23" t="s">
        <v>18</v>
      </c>
      <c r="R23">
        <f t="shared" si="4"/>
        <v>1905</v>
      </c>
      <c r="S23">
        <f t="shared" si="5"/>
        <v>8.467928926</v>
      </c>
    </row>
    <row r="24" spans="1:19" ht="12.75">
      <c r="A24" s="5">
        <f t="shared" si="0"/>
        <v>1906</v>
      </c>
      <c r="B24" s="5">
        <f t="shared" si="1"/>
        <v>103.52516731881617</v>
      </c>
      <c r="C24" s="5">
        <f t="shared" si="6"/>
        <v>1906</v>
      </c>
      <c r="D24" s="5">
        <v>51.76914843463732</v>
      </c>
      <c r="E24" s="5">
        <v>85.45</v>
      </c>
      <c r="F24" s="5">
        <v>3.43</v>
      </c>
      <c r="G24" t="s">
        <v>19</v>
      </c>
      <c r="H24">
        <v>1906</v>
      </c>
      <c r="I24">
        <v>4.212015289670665</v>
      </c>
      <c r="J24" t="s">
        <v>1</v>
      </c>
      <c r="K24">
        <f t="shared" si="2"/>
        <v>1906</v>
      </c>
      <c r="M24" t="s">
        <v>1</v>
      </c>
      <c r="N24" s="4">
        <f t="shared" si="3"/>
        <v>1906</v>
      </c>
      <c r="O24" s="4">
        <v>8.467928926</v>
      </c>
      <c r="P24" t="s">
        <v>18</v>
      </c>
      <c r="R24">
        <f t="shared" si="4"/>
        <v>1906</v>
      </c>
      <c r="S24">
        <f t="shared" si="5"/>
        <v>8.467928926</v>
      </c>
    </row>
    <row r="25" spans="1:19" ht="12.75">
      <c r="A25" s="5">
        <f t="shared" si="0"/>
        <v>1907</v>
      </c>
      <c r="B25" s="5">
        <f t="shared" si="1"/>
        <v>109.31652066458433</v>
      </c>
      <c r="C25" s="5">
        <f t="shared" si="6"/>
        <v>1907</v>
      </c>
      <c r="D25" s="5">
        <v>49.544707383141926</v>
      </c>
      <c r="E25" s="5">
        <v>87.008</v>
      </c>
      <c r="F25" s="5">
        <v>3.67</v>
      </c>
      <c r="G25" t="s">
        <v>19</v>
      </c>
      <c r="H25">
        <v>1907</v>
      </c>
      <c r="I25">
        <v>4.647535284211684</v>
      </c>
      <c r="J25" t="s">
        <v>1</v>
      </c>
      <c r="K25">
        <f t="shared" si="2"/>
        <v>1907</v>
      </c>
      <c r="M25" t="s">
        <v>1</v>
      </c>
      <c r="N25" s="4">
        <f t="shared" si="3"/>
        <v>1907</v>
      </c>
      <c r="O25" s="4">
        <v>8.848509091</v>
      </c>
      <c r="P25" t="s">
        <v>18</v>
      </c>
      <c r="R25">
        <f t="shared" si="4"/>
        <v>1907</v>
      </c>
      <c r="S25">
        <f t="shared" si="5"/>
        <v>8.848509091</v>
      </c>
    </row>
    <row r="26" spans="1:19" ht="12.75">
      <c r="A26" s="5">
        <f t="shared" si="0"/>
        <v>1908</v>
      </c>
      <c r="B26" s="5">
        <f t="shared" si="1"/>
        <v>100.81918235205104</v>
      </c>
      <c r="C26" s="5">
        <f t="shared" si="6"/>
        <v>1908</v>
      </c>
      <c r="D26" s="5">
        <v>50.125714115545215</v>
      </c>
      <c r="E26" s="5">
        <v>88.71</v>
      </c>
      <c r="F26" s="5">
        <v>3.87</v>
      </c>
      <c r="G26" t="s">
        <v>19</v>
      </c>
      <c r="H26">
        <v>1908</v>
      </c>
      <c r="I26">
        <v>4.1941172077032265</v>
      </c>
      <c r="J26" t="s">
        <v>1</v>
      </c>
      <c r="K26">
        <f t="shared" si="2"/>
        <v>1908</v>
      </c>
      <c r="M26" t="s">
        <v>1</v>
      </c>
      <c r="N26" s="4">
        <f t="shared" si="3"/>
        <v>1908</v>
      </c>
      <c r="O26" s="4">
        <v>8.658259504</v>
      </c>
      <c r="P26" t="s">
        <v>18</v>
      </c>
      <c r="R26">
        <f t="shared" si="4"/>
        <v>1908</v>
      </c>
      <c r="S26">
        <f t="shared" si="5"/>
        <v>8.658259504</v>
      </c>
    </row>
    <row r="27" spans="1:19" ht="12.75">
      <c r="A27" s="5">
        <f t="shared" si="0"/>
        <v>1909</v>
      </c>
      <c r="B27" s="5">
        <f t="shared" si="1"/>
        <v>95.3804137858177</v>
      </c>
      <c r="C27" s="5">
        <f t="shared" si="6"/>
        <v>1909</v>
      </c>
      <c r="D27" s="5">
        <v>44.071666122663565</v>
      </c>
      <c r="E27" s="5">
        <v>90.49</v>
      </c>
      <c r="F27" s="5">
        <v>3.76</v>
      </c>
      <c r="G27" t="s">
        <v>19</v>
      </c>
      <c r="H27">
        <v>1909</v>
      </c>
      <c r="I27">
        <v>4.098660770543551</v>
      </c>
      <c r="J27" t="s">
        <v>1</v>
      </c>
      <c r="K27">
        <f t="shared" si="2"/>
        <v>1909</v>
      </c>
      <c r="M27" t="s">
        <v>1</v>
      </c>
      <c r="N27" s="4">
        <f t="shared" si="3"/>
        <v>1909</v>
      </c>
      <c r="O27" s="4">
        <v>8.94367438</v>
      </c>
      <c r="P27" t="s">
        <v>18</v>
      </c>
      <c r="R27">
        <f t="shared" si="4"/>
        <v>1909</v>
      </c>
      <c r="S27">
        <f t="shared" si="5"/>
        <v>8.94367438</v>
      </c>
    </row>
    <row r="28" spans="1:19" ht="12.75">
      <c r="A28" s="5">
        <f t="shared" si="0"/>
        <v>1910</v>
      </c>
      <c r="B28" s="5">
        <f t="shared" si="1"/>
        <v>93.1106367072284</v>
      </c>
      <c r="C28" s="5">
        <f t="shared" si="6"/>
        <v>1910</v>
      </c>
      <c r="D28" s="5">
        <v>37.98176671894794</v>
      </c>
      <c r="E28" s="5">
        <v>92.407</v>
      </c>
      <c r="F28" s="5">
        <v>3.91</v>
      </c>
      <c r="G28" t="s">
        <v>19</v>
      </c>
      <c r="H28">
        <v>1910</v>
      </c>
      <c r="I28">
        <v>4.426792273279935</v>
      </c>
      <c r="J28" t="s">
        <v>1</v>
      </c>
      <c r="K28">
        <f t="shared" si="2"/>
        <v>1910</v>
      </c>
      <c r="M28" t="s">
        <v>1</v>
      </c>
      <c r="N28" s="4">
        <f t="shared" si="3"/>
        <v>1910</v>
      </c>
      <c r="O28" s="4">
        <v>9.895165289</v>
      </c>
      <c r="P28" t="s">
        <v>18</v>
      </c>
      <c r="R28">
        <f t="shared" si="4"/>
        <v>1910</v>
      </c>
      <c r="S28">
        <f t="shared" si="5"/>
        <v>9.895165289</v>
      </c>
    </row>
    <row r="29" spans="1:19" ht="12.75">
      <c r="A29" s="5">
        <f t="shared" si="0"/>
        <v>1911</v>
      </c>
      <c r="B29" s="5">
        <f t="shared" si="1"/>
        <v>97.54333604485521</v>
      </c>
      <c r="C29" s="5">
        <f t="shared" si="6"/>
        <v>1911</v>
      </c>
      <c r="D29" s="5">
        <v>42.29755768803429</v>
      </c>
      <c r="E29" s="5">
        <v>93.863</v>
      </c>
      <c r="F29" s="5">
        <v>3.98</v>
      </c>
      <c r="G29" t="s">
        <v>19</v>
      </c>
      <c r="H29">
        <v>1911</v>
      </c>
      <c r="I29">
        <v>4.32536980879778</v>
      </c>
      <c r="J29" t="s">
        <v>1</v>
      </c>
      <c r="K29">
        <f t="shared" si="2"/>
        <v>1911</v>
      </c>
      <c r="M29" t="s">
        <v>1</v>
      </c>
      <c r="N29" s="4">
        <f t="shared" si="3"/>
        <v>1911</v>
      </c>
      <c r="O29" s="4">
        <v>9.229089256</v>
      </c>
      <c r="P29" t="s">
        <v>18</v>
      </c>
      <c r="R29">
        <f t="shared" si="4"/>
        <v>1911</v>
      </c>
      <c r="S29">
        <f t="shared" si="5"/>
        <v>9.229089256</v>
      </c>
    </row>
    <row r="30" spans="1:19" ht="12.75">
      <c r="A30" s="5">
        <f t="shared" si="0"/>
        <v>1912</v>
      </c>
      <c r="B30" s="5">
        <f t="shared" si="1"/>
        <v>102.36516183529952</v>
      </c>
      <c r="C30" s="5">
        <f t="shared" si="6"/>
        <v>1912</v>
      </c>
      <c r="D30" s="5">
        <v>42.25410832340377</v>
      </c>
      <c r="E30" s="5">
        <v>95.335</v>
      </c>
      <c r="F30" s="5">
        <v>4.01</v>
      </c>
      <c r="G30" t="s">
        <v>19</v>
      </c>
      <c r="H30">
        <v>1912</v>
      </c>
      <c r="I30">
        <v>4.492418573827211</v>
      </c>
      <c r="J30" t="s">
        <v>1</v>
      </c>
      <c r="K30">
        <f t="shared" si="2"/>
        <v>1912</v>
      </c>
      <c r="M30" t="s">
        <v>1</v>
      </c>
      <c r="N30" s="4">
        <f t="shared" si="3"/>
        <v>1912</v>
      </c>
      <c r="O30" s="4">
        <v>9.134004959</v>
      </c>
      <c r="P30" t="s">
        <v>18</v>
      </c>
      <c r="R30">
        <f t="shared" si="4"/>
        <v>1912</v>
      </c>
      <c r="S30">
        <f t="shared" si="5"/>
        <v>9.134004959</v>
      </c>
    </row>
    <row r="31" spans="1:19" ht="12.75">
      <c r="A31" s="5">
        <f t="shared" si="0"/>
        <v>1913</v>
      </c>
      <c r="B31" s="5">
        <f t="shared" si="1"/>
        <v>95.40856079923094</v>
      </c>
      <c r="C31" s="5">
        <f t="shared" si="6"/>
        <v>1913</v>
      </c>
      <c r="D31" s="5">
        <v>40.33646953517861</v>
      </c>
      <c r="E31" s="5">
        <v>97.225</v>
      </c>
      <c r="F31" s="5">
        <v>4.45</v>
      </c>
      <c r="G31" t="s">
        <v>19</v>
      </c>
      <c r="H31">
        <v>1913</v>
      </c>
      <c r="I31">
        <v>4.492418573827211</v>
      </c>
      <c r="J31" t="s">
        <v>1</v>
      </c>
      <c r="K31">
        <f t="shared" si="2"/>
        <v>1913</v>
      </c>
      <c r="M31" t="s">
        <v>1</v>
      </c>
      <c r="N31" s="4">
        <f t="shared" si="3"/>
        <v>1913</v>
      </c>
      <c r="O31" s="4">
        <v>9.8</v>
      </c>
      <c r="P31" t="s">
        <v>17</v>
      </c>
      <c r="R31">
        <f t="shared" si="4"/>
        <v>1913</v>
      </c>
      <c r="S31" s="13">
        <v>9.8</v>
      </c>
    </row>
    <row r="32" spans="1:19" ht="12.75">
      <c r="A32" s="5">
        <f t="shared" si="0"/>
        <v>1914</v>
      </c>
      <c r="B32" s="5">
        <f t="shared" si="1"/>
        <v>96.9771636978956</v>
      </c>
      <c r="C32" s="5">
        <f t="shared" si="6"/>
        <v>1914</v>
      </c>
      <c r="D32" s="5">
        <v>34.47783935401113</v>
      </c>
      <c r="E32" s="5">
        <v>99.111</v>
      </c>
      <c r="F32" s="5">
        <v>4.16</v>
      </c>
      <c r="G32" t="s">
        <v>19</v>
      </c>
      <c r="H32">
        <v>1914</v>
      </c>
      <c r="I32">
        <v>4.6594673388566425</v>
      </c>
      <c r="J32" t="s">
        <v>1</v>
      </c>
      <c r="K32">
        <f t="shared" si="2"/>
        <v>1914</v>
      </c>
      <c r="M32" t="s">
        <v>1</v>
      </c>
      <c r="N32" s="4">
        <f t="shared" si="3"/>
        <v>1914</v>
      </c>
      <c r="O32" s="4">
        <v>10</v>
      </c>
      <c r="P32" t="s">
        <v>17</v>
      </c>
      <c r="R32">
        <f t="shared" si="4"/>
        <v>1914</v>
      </c>
      <c r="S32" s="13">
        <v>10</v>
      </c>
    </row>
    <row r="33" spans="1:19" ht="12.75">
      <c r="A33" s="5">
        <f t="shared" si="0"/>
        <v>1915</v>
      </c>
      <c r="B33" s="5">
        <f t="shared" si="1"/>
        <v>88.14876379786153</v>
      </c>
      <c r="C33" s="5">
        <f t="shared" si="6"/>
        <v>1915</v>
      </c>
      <c r="D33" s="5">
        <v>35.317522956253846</v>
      </c>
      <c r="E33" s="5">
        <v>100.546</v>
      </c>
      <c r="F33" s="5">
        <v>4.24</v>
      </c>
      <c r="G33" t="s">
        <v>19</v>
      </c>
      <c r="H33">
        <v>1915</v>
      </c>
      <c r="I33">
        <v>4.277641590217942</v>
      </c>
      <c r="J33" t="s">
        <v>1</v>
      </c>
      <c r="K33">
        <f t="shared" si="2"/>
        <v>1915</v>
      </c>
      <c r="M33" t="s">
        <v>21</v>
      </c>
      <c r="N33" s="4">
        <f t="shared" si="3"/>
        <v>1915</v>
      </c>
      <c r="O33" s="4">
        <v>10.1</v>
      </c>
      <c r="P33" t="s">
        <v>17</v>
      </c>
      <c r="R33">
        <f t="shared" si="4"/>
        <v>1915</v>
      </c>
      <c r="S33" s="13">
        <v>10.1</v>
      </c>
    </row>
    <row r="34" spans="1:19" ht="12.75">
      <c r="A34" s="5">
        <f t="shared" si="0"/>
        <v>1916</v>
      </c>
      <c r="B34" s="5">
        <f t="shared" si="1"/>
        <v>93.72485164834045</v>
      </c>
      <c r="C34" s="5">
        <f t="shared" si="6"/>
        <v>1916</v>
      </c>
      <c r="D34" s="5">
        <v>47.29616864718569</v>
      </c>
      <c r="E34" s="5">
        <v>101.961</v>
      </c>
      <c r="F34" s="5">
        <v>4.05</v>
      </c>
      <c r="G34" t="s">
        <v>19</v>
      </c>
      <c r="H34">
        <v>1916</v>
      </c>
      <c r="I34">
        <v>4.6833314481465615</v>
      </c>
      <c r="J34" t="s">
        <v>1</v>
      </c>
      <c r="K34">
        <f t="shared" si="2"/>
        <v>1916</v>
      </c>
      <c r="M34" t="s">
        <v>21</v>
      </c>
      <c r="N34" s="4">
        <f t="shared" si="3"/>
        <v>1916</v>
      </c>
      <c r="O34" s="4">
        <v>10.4</v>
      </c>
      <c r="P34" t="s">
        <v>17</v>
      </c>
      <c r="R34">
        <f t="shared" si="4"/>
        <v>1916</v>
      </c>
      <c r="S34" s="13">
        <v>10.4</v>
      </c>
    </row>
    <row r="35" spans="1:19" ht="12.75">
      <c r="A35" s="5">
        <f t="shared" si="0"/>
        <v>1917</v>
      </c>
      <c r="B35" s="5">
        <f t="shared" si="1"/>
        <v>85.00903741862217</v>
      </c>
      <c r="C35" s="5">
        <f t="shared" si="6"/>
        <v>1917</v>
      </c>
      <c r="D35" s="5">
        <v>53.5943013678033</v>
      </c>
      <c r="E35" s="5">
        <v>103.268</v>
      </c>
      <c r="F35" s="5">
        <v>4.23</v>
      </c>
      <c r="G35" t="s">
        <v>19</v>
      </c>
      <c r="H35">
        <v>1917</v>
      </c>
      <c r="I35">
        <v>4.778787885306237</v>
      </c>
      <c r="J35" t="s">
        <v>1</v>
      </c>
      <c r="K35">
        <f t="shared" si="2"/>
        <v>1917</v>
      </c>
      <c r="M35" t="s">
        <v>21</v>
      </c>
      <c r="N35" s="4">
        <f t="shared" si="3"/>
        <v>1917</v>
      </c>
      <c r="O35" s="4">
        <v>11.7</v>
      </c>
      <c r="P35" t="s">
        <v>17</v>
      </c>
      <c r="R35">
        <f t="shared" si="4"/>
        <v>1917</v>
      </c>
      <c r="S35" s="13">
        <v>11.7</v>
      </c>
    </row>
    <row r="36" spans="1:19" ht="12.75">
      <c r="A36" s="5">
        <f t="shared" si="0"/>
        <v>1918</v>
      </c>
      <c r="B36" s="5">
        <f t="shared" si="1"/>
        <v>75.56662106329529</v>
      </c>
      <c r="C36" s="5">
        <f t="shared" si="6"/>
        <v>1918</v>
      </c>
      <c r="D36" s="5">
        <v>42.64391738003613</v>
      </c>
      <c r="E36" s="5">
        <v>103.208</v>
      </c>
      <c r="F36" s="5">
        <v>4.57</v>
      </c>
      <c r="G36" t="s">
        <v>19</v>
      </c>
      <c r="H36">
        <v>1918</v>
      </c>
      <c r="I36">
        <v>5.083055278752702</v>
      </c>
      <c r="J36" t="s">
        <v>1</v>
      </c>
      <c r="K36">
        <f t="shared" si="2"/>
        <v>1918</v>
      </c>
      <c r="M36" t="s">
        <v>21</v>
      </c>
      <c r="N36" s="4">
        <f t="shared" si="3"/>
        <v>1918</v>
      </c>
      <c r="O36" s="4">
        <v>14</v>
      </c>
      <c r="P36" t="s">
        <v>17</v>
      </c>
      <c r="R36">
        <f t="shared" si="4"/>
        <v>1918</v>
      </c>
      <c r="S36" s="13">
        <v>14</v>
      </c>
    </row>
    <row r="37" spans="1:19" ht="12.75">
      <c r="A37" s="5">
        <f t="shared" si="0"/>
        <v>1919</v>
      </c>
      <c r="B37" s="5">
        <f t="shared" si="1"/>
        <v>70.51379535554896</v>
      </c>
      <c r="C37" s="5">
        <f t="shared" si="6"/>
        <v>1919</v>
      </c>
      <c r="D37" s="5">
        <v>36.18271777700035</v>
      </c>
      <c r="E37" s="5">
        <v>104.514</v>
      </c>
      <c r="F37" s="5">
        <v>4.5</v>
      </c>
      <c r="G37" t="s">
        <v>19</v>
      </c>
      <c r="H37">
        <v>1919</v>
      </c>
      <c r="I37">
        <v>5.5901676011634756</v>
      </c>
      <c r="J37" t="s">
        <v>1</v>
      </c>
      <c r="K37">
        <f t="shared" si="2"/>
        <v>1919</v>
      </c>
      <c r="M37" t="s">
        <v>21</v>
      </c>
      <c r="N37" s="4">
        <f t="shared" si="3"/>
        <v>1919</v>
      </c>
      <c r="O37" s="4">
        <v>16.5</v>
      </c>
      <c r="P37" t="s">
        <v>17</v>
      </c>
      <c r="R37">
        <f t="shared" si="4"/>
        <v>1919</v>
      </c>
      <c r="S37" s="13">
        <v>16.5</v>
      </c>
    </row>
    <row r="38" spans="1:19" ht="12.75">
      <c r="A38" s="5">
        <f t="shared" si="0"/>
        <v>1920</v>
      </c>
      <c r="B38" s="5">
        <f t="shared" si="1"/>
        <v>66.07414907003694</v>
      </c>
      <c r="C38" s="5">
        <f t="shared" si="6"/>
        <v>1920</v>
      </c>
      <c r="D38" s="5">
        <v>40.27179996980633</v>
      </c>
      <c r="E38" s="5">
        <v>106.541</v>
      </c>
      <c r="F38" s="5">
        <v>4.97</v>
      </c>
      <c r="G38" t="s">
        <v>19</v>
      </c>
      <c r="H38">
        <v>1920</v>
      </c>
      <c r="I38">
        <v>6.127110060186649</v>
      </c>
      <c r="J38" t="s">
        <v>1</v>
      </c>
      <c r="K38">
        <f t="shared" si="2"/>
        <v>1920</v>
      </c>
      <c r="M38" t="s">
        <v>21</v>
      </c>
      <c r="N38" s="4">
        <f t="shared" si="3"/>
        <v>1920</v>
      </c>
      <c r="O38" s="4">
        <v>19.3</v>
      </c>
      <c r="P38" t="s">
        <v>17</v>
      </c>
      <c r="R38">
        <f t="shared" si="4"/>
        <v>1920</v>
      </c>
      <c r="S38" s="13">
        <v>19.3</v>
      </c>
    </row>
    <row r="39" spans="1:19" ht="12.75">
      <c r="A39" s="5">
        <f t="shared" si="0"/>
        <v>1921</v>
      </c>
      <c r="B39" s="5">
        <f t="shared" si="1"/>
        <v>65.61430847947112</v>
      </c>
      <c r="C39" s="5">
        <f t="shared" si="6"/>
        <v>1921</v>
      </c>
      <c r="D39" s="5">
        <v>32.80518503515523</v>
      </c>
      <c r="E39" s="5">
        <v>108.538</v>
      </c>
      <c r="F39" s="5">
        <v>5.09</v>
      </c>
      <c r="G39" t="s">
        <v>19</v>
      </c>
      <c r="H39">
        <v>1921</v>
      </c>
      <c r="I39">
        <v>5.989891431769616</v>
      </c>
      <c r="J39" t="s">
        <v>1</v>
      </c>
      <c r="K39">
        <f t="shared" si="2"/>
        <v>1921</v>
      </c>
      <c r="M39" t="s">
        <v>21</v>
      </c>
      <c r="N39" s="4">
        <f t="shared" si="3"/>
        <v>1921</v>
      </c>
      <c r="O39" s="4">
        <v>19</v>
      </c>
      <c r="P39" t="s">
        <v>17</v>
      </c>
      <c r="R39">
        <f t="shared" si="4"/>
        <v>1921</v>
      </c>
      <c r="S39" s="13">
        <v>19</v>
      </c>
    </row>
    <row r="40" spans="1:19" ht="12.75">
      <c r="A40" s="5">
        <f t="shared" si="0"/>
        <v>1922</v>
      </c>
      <c r="B40" s="5">
        <f t="shared" si="1"/>
        <v>74.79619714101763</v>
      </c>
      <c r="C40" s="5">
        <f t="shared" si="6"/>
        <v>1922</v>
      </c>
      <c r="D40" s="5">
        <v>34.437609584562686</v>
      </c>
      <c r="E40" s="5">
        <v>110.049</v>
      </c>
      <c r="F40" s="5">
        <v>4.3</v>
      </c>
      <c r="G40" t="s">
        <v>19</v>
      </c>
      <c r="H40">
        <v>1922</v>
      </c>
      <c r="I40">
        <v>6.073415814284331</v>
      </c>
      <c r="J40" t="s">
        <v>1</v>
      </c>
      <c r="K40">
        <f t="shared" si="2"/>
        <v>1922</v>
      </c>
      <c r="M40" t="s">
        <v>21</v>
      </c>
      <c r="N40" s="4">
        <f t="shared" si="3"/>
        <v>1922</v>
      </c>
      <c r="O40" s="4">
        <v>16.9</v>
      </c>
      <c r="P40" t="s">
        <v>17</v>
      </c>
      <c r="R40">
        <f t="shared" si="4"/>
        <v>1922</v>
      </c>
      <c r="S40" s="13">
        <v>16.9</v>
      </c>
    </row>
    <row r="41" spans="1:19" ht="12.75">
      <c r="A41" s="5">
        <f t="shared" si="0"/>
        <v>1923</v>
      </c>
      <c r="B41" s="5">
        <f t="shared" si="1"/>
        <v>76.35007781532083</v>
      </c>
      <c r="C41" s="5">
        <f t="shared" si="6"/>
        <v>1923</v>
      </c>
      <c r="D41" s="5">
        <v>41.571114427079245</v>
      </c>
      <c r="E41" s="5">
        <v>111.947</v>
      </c>
      <c r="F41" s="5">
        <v>4.36</v>
      </c>
      <c r="G41" t="s">
        <v>19</v>
      </c>
      <c r="H41">
        <v>1923</v>
      </c>
      <c r="I41">
        <v>6.162906224121526</v>
      </c>
      <c r="J41" t="s">
        <v>1</v>
      </c>
      <c r="K41">
        <f t="shared" si="2"/>
        <v>1923</v>
      </c>
      <c r="M41" t="s">
        <v>21</v>
      </c>
      <c r="N41" s="4">
        <f t="shared" si="3"/>
        <v>1923</v>
      </c>
      <c r="O41" s="4">
        <v>16.8</v>
      </c>
      <c r="P41" t="s">
        <v>17</v>
      </c>
      <c r="R41">
        <f t="shared" si="4"/>
        <v>1923</v>
      </c>
      <c r="S41" s="13">
        <v>16.8</v>
      </c>
    </row>
    <row r="42" spans="1:19" ht="12.75">
      <c r="A42" s="5">
        <f t="shared" si="0"/>
        <v>1924</v>
      </c>
      <c r="B42" s="5">
        <f t="shared" si="1"/>
        <v>74.28697788319552</v>
      </c>
      <c r="C42" s="5">
        <f t="shared" si="6"/>
        <v>1924</v>
      </c>
      <c r="D42" s="5">
        <v>40.36963713149891</v>
      </c>
      <c r="E42" s="5">
        <v>114.109</v>
      </c>
      <c r="F42" s="5">
        <v>4.06</v>
      </c>
      <c r="G42" t="s">
        <v>19</v>
      </c>
      <c r="H42">
        <v>1924</v>
      </c>
      <c r="I42">
        <v>6.174838278766487</v>
      </c>
      <c r="J42" t="s">
        <v>1</v>
      </c>
      <c r="K42">
        <f t="shared" si="2"/>
        <v>1924</v>
      </c>
      <c r="M42" t="s">
        <v>21</v>
      </c>
      <c r="N42" s="4">
        <f t="shared" si="3"/>
        <v>1924</v>
      </c>
      <c r="O42" s="4">
        <v>17.3</v>
      </c>
      <c r="P42" t="s">
        <v>17</v>
      </c>
      <c r="R42">
        <f t="shared" si="4"/>
        <v>1924</v>
      </c>
      <c r="S42" s="13">
        <v>17.3</v>
      </c>
    </row>
    <row r="43" spans="1:19" ht="12.75">
      <c r="A43" s="5">
        <f t="shared" si="0"/>
        <v>1925</v>
      </c>
      <c r="B43" s="5">
        <f t="shared" si="1"/>
        <v>78.16282020753616</v>
      </c>
      <c r="C43" s="5">
        <f t="shared" si="6"/>
        <v>1925</v>
      </c>
      <c r="D43" s="5">
        <v>39.71851395195861</v>
      </c>
      <c r="E43" s="5">
        <v>115.829</v>
      </c>
      <c r="F43" s="5">
        <v>3.86</v>
      </c>
      <c r="G43" t="s">
        <v>19</v>
      </c>
      <c r="H43">
        <v>1925</v>
      </c>
      <c r="I43" s="5">
        <v>6.4970037541803904</v>
      </c>
      <c r="J43" t="s">
        <v>1</v>
      </c>
      <c r="K43">
        <f t="shared" si="2"/>
        <v>1925</v>
      </c>
      <c r="M43" t="s">
        <v>21</v>
      </c>
      <c r="N43" s="4">
        <f t="shared" si="3"/>
        <v>1925</v>
      </c>
      <c r="O43" s="4">
        <v>17.3</v>
      </c>
      <c r="P43" t="s">
        <v>17</v>
      </c>
      <c r="R43">
        <f t="shared" si="4"/>
        <v>1925</v>
      </c>
      <c r="S43" s="13">
        <v>17.3</v>
      </c>
    </row>
    <row r="44" spans="1:19" ht="12.75">
      <c r="A44" s="5">
        <f t="shared" si="0"/>
        <v>1926</v>
      </c>
      <c r="B44" s="5">
        <f t="shared" si="1"/>
        <v>72.4906015524438</v>
      </c>
      <c r="C44" s="5">
        <f t="shared" si="6"/>
        <v>1926</v>
      </c>
      <c r="D44" s="5">
        <v>38.806698996624704</v>
      </c>
      <c r="E44" s="5">
        <v>117.397</v>
      </c>
      <c r="F44" s="5">
        <v>3.68</v>
      </c>
      <c r="G44" t="s">
        <v>19</v>
      </c>
      <c r="H44">
        <v>1926</v>
      </c>
      <c r="I44">
        <v>6.234498551991282</v>
      </c>
      <c r="J44" t="s">
        <v>1</v>
      </c>
      <c r="K44">
        <f t="shared" si="2"/>
        <v>1926</v>
      </c>
      <c r="M44" t="s">
        <v>21</v>
      </c>
      <c r="N44" s="4">
        <f t="shared" si="3"/>
        <v>1926</v>
      </c>
      <c r="O44" s="4">
        <v>17.9</v>
      </c>
      <c r="P44" t="s">
        <v>17</v>
      </c>
      <c r="R44">
        <f t="shared" si="4"/>
        <v>1926</v>
      </c>
      <c r="S44" s="13">
        <v>17.9</v>
      </c>
    </row>
    <row r="45" spans="1:19" ht="12.75">
      <c r="A45" s="5">
        <f t="shared" si="0"/>
        <v>1927</v>
      </c>
      <c r="B45" s="5">
        <f t="shared" si="1"/>
        <v>71.3803012109625</v>
      </c>
      <c r="C45" s="5">
        <f t="shared" si="6"/>
        <v>1927</v>
      </c>
      <c r="D45" s="5">
        <v>39.908269849996074</v>
      </c>
      <c r="E45" s="5">
        <v>119.035</v>
      </c>
      <c r="F45" s="5">
        <v>3.34</v>
      </c>
      <c r="G45" t="s">
        <v>19</v>
      </c>
      <c r="H45">
        <v>1927</v>
      </c>
      <c r="I45">
        <v>6.001823486414574</v>
      </c>
      <c r="J45" t="s">
        <v>1</v>
      </c>
      <c r="K45">
        <f t="shared" si="2"/>
        <v>1927</v>
      </c>
      <c r="M45" t="s">
        <v>21</v>
      </c>
      <c r="N45" s="4">
        <f t="shared" si="3"/>
        <v>1927</v>
      </c>
      <c r="O45" s="4">
        <v>17.5</v>
      </c>
      <c r="P45" t="s">
        <v>17</v>
      </c>
      <c r="R45">
        <f t="shared" si="4"/>
        <v>1927</v>
      </c>
      <c r="S45" s="13">
        <v>17.5</v>
      </c>
    </row>
    <row r="46" spans="1:19" ht="12.75">
      <c r="A46" s="5">
        <f t="shared" si="0"/>
        <v>1928</v>
      </c>
      <c r="B46" s="5">
        <f t="shared" si="1"/>
        <v>73.28212987318128</v>
      </c>
      <c r="C46" s="5">
        <f t="shared" si="6"/>
        <v>1928</v>
      </c>
      <c r="D46" s="5">
        <v>40.803719251192454</v>
      </c>
      <c r="E46" s="5">
        <v>120.509</v>
      </c>
      <c r="F46" s="5">
        <v>3.33</v>
      </c>
      <c r="G46" t="s">
        <v>19</v>
      </c>
      <c r="H46">
        <v>1928</v>
      </c>
      <c r="I46">
        <v>6.091313896251769</v>
      </c>
      <c r="J46" t="s">
        <v>1</v>
      </c>
      <c r="K46">
        <f t="shared" si="2"/>
        <v>1928</v>
      </c>
      <c r="M46" t="s">
        <v>21</v>
      </c>
      <c r="N46" s="4">
        <f t="shared" si="3"/>
        <v>1928</v>
      </c>
      <c r="O46" s="4">
        <v>17.3</v>
      </c>
      <c r="P46" t="s">
        <v>17</v>
      </c>
      <c r="R46">
        <f t="shared" si="4"/>
        <v>1928</v>
      </c>
      <c r="S46" s="13">
        <v>17.3</v>
      </c>
    </row>
    <row r="47" spans="1:19" ht="12.75">
      <c r="A47" s="5">
        <f t="shared" si="0"/>
        <v>1929</v>
      </c>
      <c r="B47" s="5">
        <f t="shared" si="1"/>
        <v>72.61432987989275</v>
      </c>
      <c r="C47" s="5">
        <f t="shared" si="6"/>
        <v>1929</v>
      </c>
      <c r="D47" s="5">
        <v>41.93969438898694</v>
      </c>
      <c r="E47" s="5">
        <v>121.878</v>
      </c>
      <c r="F47" s="5">
        <v>3.6</v>
      </c>
      <c r="G47" t="s">
        <v>19</v>
      </c>
      <c r="H47">
        <v>1929</v>
      </c>
      <c r="I47">
        <v>5.966027322479696</v>
      </c>
      <c r="J47" t="s">
        <v>1</v>
      </c>
      <c r="K47">
        <f t="shared" si="2"/>
        <v>1929</v>
      </c>
      <c r="M47" t="s">
        <v>21</v>
      </c>
      <c r="N47" s="4">
        <f t="shared" si="3"/>
        <v>1929</v>
      </c>
      <c r="O47" s="4">
        <v>17.1</v>
      </c>
      <c r="P47" t="s">
        <v>17</v>
      </c>
      <c r="R47">
        <f t="shared" si="4"/>
        <v>1929</v>
      </c>
      <c r="S47" s="13">
        <v>17.1</v>
      </c>
    </row>
    <row r="48" spans="1:19" ht="12.75">
      <c r="A48" s="5">
        <f t="shared" si="0"/>
        <v>1930</v>
      </c>
      <c r="B48" s="5">
        <f t="shared" si="1"/>
        <v>69.49191369505738</v>
      </c>
      <c r="C48" s="5">
        <f t="shared" si="6"/>
        <v>1930</v>
      </c>
      <c r="D48" s="5">
        <v>40.62221707833813</v>
      </c>
      <c r="E48" s="5">
        <v>123.188</v>
      </c>
      <c r="F48" s="5">
        <v>3.29</v>
      </c>
      <c r="G48" t="s">
        <v>19</v>
      </c>
      <c r="H48">
        <v>1930</v>
      </c>
      <c r="I48">
        <v>5.70948814761307</v>
      </c>
      <c r="J48" t="s">
        <v>1</v>
      </c>
      <c r="K48">
        <f t="shared" si="2"/>
        <v>1930</v>
      </c>
      <c r="M48" t="s">
        <v>21</v>
      </c>
      <c r="N48" s="4">
        <f t="shared" si="3"/>
        <v>1930</v>
      </c>
      <c r="O48" s="4">
        <v>17.1</v>
      </c>
      <c r="P48" t="s">
        <v>17</v>
      </c>
      <c r="R48">
        <f t="shared" si="4"/>
        <v>1930</v>
      </c>
      <c r="S48" s="13">
        <v>17.1</v>
      </c>
    </row>
    <row r="49" spans="1:19" ht="12.75">
      <c r="A49" s="5">
        <f t="shared" si="0"/>
        <v>1931</v>
      </c>
      <c r="B49" s="5">
        <f t="shared" si="1"/>
        <v>68.64520320702393</v>
      </c>
      <c r="C49" s="5">
        <f t="shared" si="6"/>
        <v>1931</v>
      </c>
      <c r="D49" s="5">
        <v>39.67346769425457</v>
      </c>
      <c r="E49" s="5">
        <v>124.149</v>
      </c>
      <c r="F49" s="5">
        <v>3.34</v>
      </c>
      <c r="G49" t="s">
        <v>19</v>
      </c>
      <c r="H49">
        <v>1931</v>
      </c>
      <c r="I49">
        <v>5.244138016459654</v>
      </c>
      <c r="J49" t="s">
        <v>1</v>
      </c>
      <c r="K49">
        <f t="shared" si="2"/>
        <v>1931</v>
      </c>
      <c r="M49" t="s">
        <v>21</v>
      </c>
      <c r="N49" s="4">
        <f t="shared" si="3"/>
        <v>1931</v>
      </c>
      <c r="O49" s="4">
        <v>15.9</v>
      </c>
      <c r="P49" t="s">
        <v>17</v>
      </c>
      <c r="R49">
        <f t="shared" si="4"/>
        <v>1931</v>
      </c>
      <c r="S49" s="13">
        <v>15.9</v>
      </c>
    </row>
    <row r="50" spans="1:19" ht="12.75">
      <c r="A50" s="5">
        <f t="shared" si="0"/>
        <v>1932</v>
      </c>
      <c r="B50" s="5">
        <f t="shared" si="1"/>
        <v>68.3371935122121</v>
      </c>
      <c r="C50" s="5">
        <f t="shared" si="6"/>
        <v>1932</v>
      </c>
      <c r="D50" s="5">
        <v>34.39721356158959</v>
      </c>
      <c r="E50" s="5">
        <v>124.949</v>
      </c>
      <c r="F50" s="5">
        <v>3.68</v>
      </c>
      <c r="G50" t="s">
        <v>19</v>
      </c>
      <c r="H50">
        <v>1932</v>
      </c>
      <c r="I50">
        <v>4.695263502791521</v>
      </c>
      <c r="J50" t="s">
        <v>1</v>
      </c>
      <c r="K50">
        <f t="shared" si="2"/>
        <v>1932</v>
      </c>
      <c r="M50" t="s">
        <v>21</v>
      </c>
      <c r="N50" s="4">
        <f t="shared" si="3"/>
        <v>1932</v>
      </c>
      <c r="O50" s="4">
        <v>14.3</v>
      </c>
      <c r="P50" t="s">
        <v>17</v>
      </c>
      <c r="R50">
        <f t="shared" si="4"/>
        <v>1932</v>
      </c>
      <c r="S50" s="13">
        <v>14.3</v>
      </c>
    </row>
    <row r="51" spans="1:19" ht="12.75">
      <c r="A51" s="5">
        <f t="shared" si="0"/>
        <v>1933</v>
      </c>
      <c r="B51" s="5">
        <f t="shared" si="1"/>
        <v>72.86594697645333</v>
      </c>
      <c r="C51" s="5">
        <f t="shared" si="6"/>
        <v>1933</v>
      </c>
      <c r="D51" s="5">
        <v>43.078444157493465</v>
      </c>
      <c r="E51" s="5">
        <v>125.69</v>
      </c>
      <c r="F51" s="5">
        <v>3.31</v>
      </c>
      <c r="G51" t="s">
        <v>19</v>
      </c>
      <c r="H51">
        <v>1933</v>
      </c>
      <c r="I51" s="5">
        <v>4.51628268311713</v>
      </c>
      <c r="J51" t="s">
        <v>1</v>
      </c>
      <c r="K51">
        <f t="shared" si="2"/>
        <v>1933</v>
      </c>
      <c r="M51" t="s">
        <v>21</v>
      </c>
      <c r="N51" s="4">
        <f t="shared" si="3"/>
        <v>1933</v>
      </c>
      <c r="O51" s="4">
        <v>12.9</v>
      </c>
      <c r="P51" t="s">
        <v>17</v>
      </c>
      <c r="R51">
        <f t="shared" si="4"/>
        <v>1933</v>
      </c>
      <c r="S51" s="13">
        <v>12.9</v>
      </c>
    </row>
    <row r="52" spans="1:19" ht="12.75">
      <c r="A52" s="5">
        <f t="shared" si="0"/>
        <v>1934</v>
      </c>
      <c r="B52" s="5">
        <f t="shared" si="1"/>
        <v>73.27941112856544</v>
      </c>
      <c r="C52" s="5">
        <f t="shared" si="6"/>
        <v>1934</v>
      </c>
      <c r="D52" s="5">
        <v>47.50403984873474</v>
      </c>
      <c r="E52" s="5">
        <v>126.485</v>
      </c>
      <c r="F52" s="5">
        <v>3.12</v>
      </c>
      <c r="G52" t="s">
        <v>19</v>
      </c>
      <c r="H52">
        <v>1934</v>
      </c>
      <c r="I52">
        <v>4.647535284211684</v>
      </c>
      <c r="J52" t="s">
        <v>10</v>
      </c>
      <c r="K52">
        <f t="shared" si="2"/>
        <v>1934</v>
      </c>
      <c r="M52" t="s">
        <v>21</v>
      </c>
      <c r="N52" s="4">
        <f t="shared" si="3"/>
        <v>1934</v>
      </c>
      <c r="O52" s="4">
        <v>13.2</v>
      </c>
      <c r="P52" t="s">
        <v>17</v>
      </c>
      <c r="R52">
        <f t="shared" si="4"/>
        <v>1934</v>
      </c>
      <c r="S52" s="13">
        <v>13.2</v>
      </c>
    </row>
    <row r="53" spans="1:19" ht="12.75">
      <c r="A53" s="5">
        <f t="shared" si="0"/>
        <v>1935</v>
      </c>
      <c r="B53" s="5">
        <f t="shared" si="1"/>
        <v>78.06999902861965</v>
      </c>
      <c r="C53" s="5">
        <f t="shared" si="6"/>
        <v>1935</v>
      </c>
      <c r="D53" s="5">
        <v>45.83077321087864</v>
      </c>
      <c r="E53" s="5">
        <v>127.362</v>
      </c>
      <c r="F53" s="5">
        <v>2.79</v>
      </c>
      <c r="G53" t="s">
        <v>19</v>
      </c>
      <c r="H53">
        <v>1935</v>
      </c>
      <c r="I53">
        <v>5.101405852435657</v>
      </c>
      <c r="J53" t="s">
        <v>10</v>
      </c>
      <c r="K53">
        <f t="shared" si="2"/>
        <v>1935</v>
      </c>
      <c r="M53" t="s">
        <v>21</v>
      </c>
      <c r="N53" s="4">
        <f t="shared" si="3"/>
        <v>1935</v>
      </c>
      <c r="O53" s="4">
        <v>13.6</v>
      </c>
      <c r="P53" t="s">
        <v>17</v>
      </c>
      <c r="R53">
        <f t="shared" si="4"/>
        <v>1935</v>
      </c>
      <c r="S53" s="13">
        <v>13.6</v>
      </c>
    </row>
    <row r="54" spans="1:19" ht="12.75">
      <c r="A54" s="5">
        <f t="shared" si="0"/>
        <v>1936</v>
      </c>
      <c r="B54" s="5">
        <f t="shared" si="1"/>
        <v>79.41489504934907</v>
      </c>
      <c r="C54" s="5">
        <f t="shared" si="6"/>
        <v>1936</v>
      </c>
      <c r="D54" s="5">
        <v>46.79908533913362</v>
      </c>
      <c r="E54" s="5">
        <v>128.181</v>
      </c>
      <c r="F54" s="5">
        <v>2.65</v>
      </c>
      <c r="G54" t="s">
        <v>19</v>
      </c>
      <c r="H54">
        <v>1936</v>
      </c>
      <c r="I54">
        <v>5.265599775410792</v>
      </c>
      <c r="J54" t="s">
        <v>10</v>
      </c>
      <c r="K54">
        <f t="shared" si="2"/>
        <v>1936</v>
      </c>
      <c r="M54" t="s">
        <v>21</v>
      </c>
      <c r="N54" s="4">
        <f t="shared" si="3"/>
        <v>1936</v>
      </c>
      <c r="O54" s="4">
        <v>13.8</v>
      </c>
      <c r="P54" t="s">
        <v>17</v>
      </c>
      <c r="R54">
        <f t="shared" si="4"/>
        <v>1936</v>
      </c>
      <c r="S54" s="13">
        <v>13.8</v>
      </c>
    </row>
    <row r="55" spans="1:19" ht="12.75">
      <c r="A55" s="5">
        <f t="shared" si="0"/>
        <v>1937</v>
      </c>
      <c r="B55" s="5">
        <f t="shared" si="1"/>
        <v>79.71761780681187</v>
      </c>
      <c r="C55" s="5">
        <f t="shared" si="6"/>
        <v>1937</v>
      </c>
      <c r="D55" s="5">
        <v>52.19452664740583</v>
      </c>
      <c r="E55" s="5">
        <v>128.961</v>
      </c>
      <c r="F55" s="5">
        <v>2.68</v>
      </c>
      <c r="G55" t="s">
        <v>19</v>
      </c>
      <c r="H55">
        <v>1937</v>
      </c>
      <c r="I55">
        <v>5.400577697856544</v>
      </c>
      <c r="J55" t="s">
        <v>10</v>
      </c>
      <c r="K55">
        <f t="shared" si="2"/>
        <v>1937</v>
      </c>
      <c r="M55" t="s">
        <v>21</v>
      </c>
      <c r="N55" s="4">
        <f t="shared" si="3"/>
        <v>1937</v>
      </c>
      <c r="O55" s="4">
        <v>14.1</v>
      </c>
      <c r="P55" t="s">
        <v>17</v>
      </c>
      <c r="R55">
        <f t="shared" si="4"/>
        <v>1937</v>
      </c>
      <c r="S55" s="13">
        <v>14.1</v>
      </c>
    </row>
    <row r="56" spans="1:19" ht="12.75">
      <c r="A56" s="5">
        <f t="shared" si="0"/>
        <v>1938</v>
      </c>
      <c r="B56" s="5">
        <f t="shared" si="1"/>
        <v>78.46465293653384</v>
      </c>
      <c r="C56" s="5">
        <f t="shared" si="6"/>
        <v>1938</v>
      </c>
      <c r="D56" s="5">
        <v>52.09138282139235</v>
      </c>
      <c r="E56" s="5">
        <v>129.969</v>
      </c>
      <c r="F56" s="5">
        <v>2.56</v>
      </c>
      <c r="G56" t="s">
        <v>19</v>
      </c>
      <c r="H56">
        <v>1938</v>
      </c>
      <c r="I56">
        <v>5.35339385700159</v>
      </c>
      <c r="J56" t="s">
        <v>10</v>
      </c>
      <c r="K56">
        <f t="shared" si="2"/>
        <v>1938</v>
      </c>
      <c r="M56" t="s">
        <v>21</v>
      </c>
      <c r="N56" s="4">
        <f t="shared" si="3"/>
        <v>1938</v>
      </c>
      <c r="O56" s="4">
        <v>14.2</v>
      </c>
      <c r="P56" t="s">
        <v>17</v>
      </c>
      <c r="R56">
        <f t="shared" si="4"/>
        <v>1938</v>
      </c>
      <c r="S56" s="13">
        <v>14.2</v>
      </c>
    </row>
    <row r="57" spans="1:19" ht="12.75">
      <c r="A57" s="5">
        <f t="shared" si="0"/>
        <v>1939</v>
      </c>
      <c r="B57" s="5">
        <f t="shared" si="1"/>
        <v>78.54968493492918</v>
      </c>
      <c r="C57" s="5">
        <f t="shared" si="6"/>
        <v>1939</v>
      </c>
      <c r="D57" s="5">
        <v>52.83554543312652</v>
      </c>
      <c r="E57" s="5">
        <v>131.028</v>
      </c>
      <c r="F57" s="5">
        <v>2.36</v>
      </c>
      <c r="G57" t="s">
        <v>19</v>
      </c>
      <c r="H57">
        <v>1939</v>
      </c>
      <c r="I57">
        <v>5.283713695739011</v>
      </c>
      <c r="J57" t="s">
        <v>10</v>
      </c>
      <c r="K57">
        <f t="shared" si="2"/>
        <v>1939</v>
      </c>
      <c r="M57" t="s">
        <v>21</v>
      </c>
      <c r="N57" s="4">
        <f t="shared" si="3"/>
        <v>1939</v>
      </c>
      <c r="O57" s="4">
        <v>14</v>
      </c>
      <c r="P57" t="s">
        <v>17</v>
      </c>
      <c r="R57">
        <f t="shared" si="4"/>
        <v>1939</v>
      </c>
      <c r="S57" s="13">
        <v>14</v>
      </c>
    </row>
    <row r="58" spans="1:19" ht="12.75">
      <c r="A58" s="5">
        <f t="shared" si="0"/>
        <v>1940</v>
      </c>
      <c r="B58" s="5">
        <f t="shared" si="1"/>
        <v>81.73080632803106</v>
      </c>
      <c r="C58" s="5">
        <f t="shared" si="6"/>
        <v>1940</v>
      </c>
      <c r="D58" s="5">
        <v>54.836438710493944</v>
      </c>
      <c r="E58" s="5">
        <v>132.122</v>
      </c>
      <c r="F58" s="5">
        <v>2.21</v>
      </c>
      <c r="G58" t="s">
        <v>19</v>
      </c>
      <c r="H58">
        <v>1940</v>
      </c>
      <c r="I58">
        <v>5.458425378904724</v>
      </c>
      <c r="J58" t="s">
        <v>10</v>
      </c>
      <c r="K58">
        <f t="shared" si="2"/>
        <v>1940</v>
      </c>
      <c r="M58" t="s">
        <v>21</v>
      </c>
      <c r="N58" s="4">
        <f t="shared" si="3"/>
        <v>1940</v>
      </c>
      <c r="O58" s="4">
        <v>13.9</v>
      </c>
      <c r="P58" t="s">
        <v>17</v>
      </c>
      <c r="R58">
        <f t="shared" si="4"/>
        <v>1940</v>
      </c>
      <c r="S58" s="13">
        <v>13.9</v>
      </c>
    </row>
    <row r="59" spans="1:19" ht="12.75">
      <c r="A59" s="5">
        <f t="shared" si="0"/>
        <v>1941</v>
      </c>
      <c r="B59" s="5">
        <f t="shared" si="1"/>
        <v>73.81588342928298</v>
      </c>
      <c r="C59" s="5">
        <f t="shared" si="6"/>
        <v>1941</v>
      </c>
      <c r="D59" s="5">
        <v>56.18900572756444</v>
      </c>
      <c r="E59" s="5">
        <v>133.402</v>
      </c>
      <c r="F59" s="5">
        <v>1.95</v>
      </c>
      <c r="G59" t="s">
        <v>19</v>
      </c>
      <c r="H59">
        <v>1941</v>
      </c>
      <c r="I59">
        <v>5.000756730611932</v>
      </c>
      <c r="J59" t="s">
        <v>10</v>
      </c>
      <c r="K59">
        <f t="shared" si="2"/>
        <v>1941</v>
      </c>
      <c r="M59" t="s">
        <v>21</v>
      </c>
      <c r="N59" s="4">
        <f t="shared" si="3"/>
        <v>1941</v>
      </c>
      <c r="O59" s="4">
        <v>14.1</v>
      </c>
      <c r="P59" t="s">
        <v>17</v>
      </c>
      <c r="R59">
        <f t="shared" si="4"/>
        <v>1941</v>
      </c>
      <c r="S59" s="13">
        <v>14.1</v>
      </c>
    </row>
    <row r="60" spans="1:19" ht="12.75">
      <c r="A60" s="5">
        <f t="shared" si="0"/>
        <v>1942</v>
      </c>
      <c r="B60" s="5">
        <f t="shared" si="1"/>
        <v>68.50282682878372</v>
      </c>
      <c r="C60" s="5">
        <f t="shared" si="6"/>
        <v>1942</v>
      </c>
      <c r="D60" s="5">
        <v>53.09349646162413</v>
      </c>
      <c r="E60" s="5">
        <v>134.86</v>
      </c>
      <c r="F60" s="5">
        <v>2.46</v>
      </c>
      <c r="G60" t="s">
        <v>19</v>
      </c>
      <c r="H60">
        <v>1942</v>
      </c>
      <c r="I60">
        <v>5.1674340136320644</v>
      </c>
      <c r="J60" t="s">
        <v>10</v>
      </c>
      <c r="K60">
        <f t="shared" si="2"/>
        <v>1942</v>
      </c>
      <c r="M60" t="s">
        <v>21</v>
      </c>
      <c r="N60" s="4">
        <f t="shared" si="3"/>
        <v>1942</v>
      </c>
      <c r="O60" s="4">
        <v>15.7</v>
      </c>
      <c r="P60" t="s">
        <v>17</v>
      </c>
      <c r="R60">
        <f t="shared" si="4"/>
        <v>1942</v>
      </c>
      <c r="S60" s="13">
        <v>15.7</v>
      </c>
    </row>
    <row r="61" spans="1:19" ht="12.75">
      <c r="A61" s="5">
        <f t="shared" si="0"/>
        <v>1943</v>
      </c>
      <c r="B61" s="5">
        <f t="shared" si="1"/>
        <v>70.92297420081695</v>
      </c>
      <c r="C61" s="5">
        <f t="shared" si="6"/>
        <v>1943</v>
      </c>
      <c r="D61" s="5">
        <v>50.87879093461198</v>
      </c>
      <c r="E61" s="5">
        <v>136.739</v>
      </c>
      <c r="F61" s="5">
        <v>2.47</v>
      </c>
      <c r="G61" t="s">
        <v>19</v>
      </c>
      <c r="H61">
        <v>1943</v>
      </c>
      <c r="I61">
        <v>5.758911944349434</v>
      </c>
      <c r="J61" t="s">
        <v>10</v>
      </c>
      <c r="K61">
        <f t="shared" si="2"/>
        <v>1943</v>
      </c>
      <c r="M61" t="s">
        <v>21</v>
      </c>
      <c r="N61" s="4">
        <f t="shared" si="3"/>
        <v>1943</v>
      </c>
      <c r="O61" s="4">
        <v>16.9</v>
      </c>
      <c r="P61" t="s">
        <v>17</v>
      </c>
      <c r="R61">
        <f t="shared" si="4"/>
        <v>1943</v>
      </c>
      <c r="S61" s="13">
        <v>16.9</v>
      </c>
    </row>
    <row r="62" spans="1:19" ht="12.75">
      <c r="A62" s="5">
        <f t="shared" si="0"/>
        <v>1944</v>
      </c>
      <c r="B62" s="5">
        <f t="shared" si="1"/>
        <v>80.30899578637265</v>
      </c>
      <c r="C62" s="5">
        <f t="shared" si="6"/>
        <v>1944</v>
      </c>
      <c r="D62" s="5">
        <v>50.71151889695614</v>
      </c>
      <c r="E62" s="5">
        <v>138.397</v>
      </c>
      <c r="F62" s="5">
        <v>2.48</v>
      </c>
      <c r="G62" t="s">
        <v>19</v>
      </c>
      <c r="H62">
        <v>1944</v>
      </c>
      <c r="I62">
        <v>6.713983001654981</v>
      </c>
      <c r="J62" t="s">
        <v>10</v>
      </c>
      <c r="K62">
        <f t="shared" si="2"/>
        <v>1944</v>
      </c>
      <c r="M62" t="s">
        <v>21</v>
      </c>
      <c r="N62" s="4">
        <f t="shared" si="3"/>
        <v>1944</v>
      </c>
      <c r="O62" s="4">
        <v>17.4</v>
      </c>
      <c r="P62" t="s">
        <v>17</v>
      </c>
      <c r="R62">
        <f t="shared" si="4"/>
        <v>1944</v>
      </c>
      <c r="S62" s="13">
        <v>17.4</v>
      </c>
    </row>
    <row r="63" spans="1:19" ht="12.75">
      <c r="A63" s="5">
        <f t="shared" si="0"/>
        <v>1945</v>
      </c>
      <c r="B63" s="5">
        <f t="shared" si="1"/>
        <v>87.75004612093751</v>
      </c>
      <c r="C63" s="5">
        <f t="shared" si="6"/>
        <v>1945</v>
      </c>
      <c r="D63" s="5">
        <v>50.41571180609175</v>
      </c>
      <c r="E63" s="5">
        <v>139.928</v>
      </c>
      <c r="F63" s="5">
        <v>2.37</v>
      </c>
      <c r="G63" t="s">
        <v>19</v>
      </c>
      <c r="H63">
        <v>1945</v>
      </c>
      <c r="I63">
        <v>7.504714055982746</v>
      </c>
      <c r="J63" t="s">
        <v>10</v>
      </c>
      <c r="K63">
        <f t="shared" si="2"/>
        <v>1945</v>
      </c>
      <c r="M63" t="s">
        <v>21</v>
      </c>
      <c r="N63" s="4">
        <f t="shared" si="3"/>
        <v>1945</v>
      </c>
      <c r="O63" s="4">
        <v>17.8</v>
      </c>
      <c r="P63" t="s">
        <v>17</v>
      </c>
      <c r="R63">
        <f t="shared" si="4"/>
        <v>1945</v>
      </c>
      <c r="S63" s="13">
        <v>17.8</v>
      </c>
    </row>
    <row r="64" spans="1:19" ht="12.75">
      <c r="A64" s="5">
        <f t="shared" si="0"/>
        <v>1946</v>
      </c>
      <c r="B64" s="5">
        <f t="shared" si="1"/>
        <v>106.50589550863113</v>
      </c>
      <c r="C64" s="5">
        <f t="shared" si="6"/>
        <v>1946</v>
      </c>
      <c r="D64" s="5">
        <v>54.05276416821222</v>
      </c>
      <c r="E64" s="5">
        <v>141.389</v>
      </c>
      <c r="F64" s="5">
        <v>2.19</v>
      </c>
      <c r="G64" t="s">
        <v>19</v>
      </c>
      <c r="H64">
        <v>1946</v>
      </c>
      <c r="I64">
        <v>9.31347664875688</v>
      </c>
      <c r="J64" t="s">
        <v>10</v>
      </c>
      <c r="K64">
        <f t="shared" si="2"/>
        <v>1946</v>
      </c>
      <c r="M64" t="s">
        <v>21</v>
      </c>
      <c r="N64" s="4">
        <f t="shared" si="3"/>
        <v>1946</v>
      </c>
      <c r="O64" s="4">
        <v>18.2</v>
      </c>
      <c r="P64" t="s">
        <v>17</v>
      </c>
      <c r="R64">
        <f t="shared" si="4"/>
        <v>1946</v>
      </c>
      <c r="S64" s="13">
        <v>18.2</v>
      </c>
    </row>
    <row r="65" spans="1:19" ht="12.75">
      <c r="A65" s="5">
        <f t="shared" si="0"/>
        <v>1947</v>
      </c>
      <c r="B65" s="5">
        <f t="shared" si="1"/>
        <v>109.32967071418366</v>
      </c>
      <c r="C65" s="5">
        <f t="shared" si="6"/>
        <v>1947</v>
      </c>
      <c r="D65" s="5">
        <v>54.663052789035625</v>
      </c>
      <c r="E65" s="5">
        <v>144.126</v>
      </c>
      <c r="F65" s="5">
        <v>2.25</v>
      </c>
      <c r="G65" t="s">
        <v>19</v>
      </c>
      <c r="H65">
        <v>1947</v>
      </c>
      <c r="I65">
        <v>11.293883244641142</v>
      </c>
      <c r="J65" t="s">
        <v>10</v>
      </c>
      <c r="K65">
        <f t="shared" si="2"/>
        <v>1947</v>
      </c>
      <c r="M65" t="s">
        <v>21</v>
      </c>
      <c r="N65" s="4">
        <f t="shared" si="3"/>
        <v>1947</v>
      </c>
      <c r="O65" s="4">
        <v>21.5</v>
      </c>
      <c r="P65" t="s">
        <v>17</v>
      </c>
      <c r="R65">
        <f t="shared" si="4"/>
        <v>1947</v>
      </c>
      <c r="S65" s="13">
        <v>21.5</v>
      </c>
    </row>
    <row r="66" spans="1:19" ht="12.75">
      <c r="A66" s="5">
        <f t="shared" si="0"/>
        <v>1948</v>
      </c>
      <c r="B66" s="5">
        <f t="shared" si="1"/>
        <v>101.22257950824535</v>
      </c>
      <c r="C66" s="5">
        <f t="shared" si="6"/>
        <v>1948</v>
      </c>
      <c r="D66" s="5">
        <v>54.024908200592435</v>
      </c>
      <c r="E66" s="5">
        <v>146.631</v>
      </c>
      <c r="F66" s="5">
        <v>2.44</v>
      </c>
      <c r="G66" t="s">
        <v>19</v>
      </c>
      <c r="H66">
        <v>1948</v>
      </c>
      <c r="I66">
        <v>11.526369568853712</v>
      </c>
      <c r="J66" t="s">
        <v>10</v>
      </c>
      <c r="K66">
        <f t="shared" si="2"/>
        <v>1948</v>
      </c>
      <c r="M66" t="s">
        <v>21</v>
      </c>
      <c r="N66" s="4">
        <f t="shared" si="3"/>
        <v>1948</v>
      </c>
      <c r="O66" s="4">
        <v>23.7</v>
      </c>
      <c r="P66" t="s">
        <v>17</v>
      </c>
      <c r="R66">
        <f t="shared" si="4"/>
        <v>1948</v>
      </c>
      <c r="S66" s="13">
        <v>23.7</v>
      </c>
    </row>
    <row r="67" spans="1:19" ht="12.75">
      <c r="A67" s="5">
        <f t="shared" si="0"/>
        <v>1949</v>
      </c>
      <c r="B67" s="5">
        <f t="shared" si="1"/>
        <v>100.04660762637596</v>
      </c>
      <c r="C67" s="5">
        <f t="shared" si="6"/>
        <v>1949</v>
      </c>
      <c r="D67" s="5">
        <v>55.07055158512002</v>
      </c>
      <c r="E67" s="5">
        <v>149.188</v>
      </c>
      <c r="F67" s="5">
        <v>2.31</v>
      </c>
      <c r="G67" t="s">
        <v>19</v>
      </c>
      <c r="H67">
        <v>1949</v>
      </c>
      <c r="I67">
        <v>11.53666820904032</v>
      </c>
      <c r="J67" t="s">
        <v>10</v>
      </c>
      <c r="K67">
        <f t="shared" si="2"/>
        <v>1949</v>
      </c>
      <c r="M67" t="s">
        <v>21</v>
      </c>
      <c r="N67" s="4">
        <f t="shared" si="3"/>
        <v>1949</v>
      </c>
      <c r="O67" s="4">
        <v>24</v>
      </c>
      <c r="P67" t="s">
        <v>17</v>
      </c>
      <c r="R67">
        <f t="shared" si="4"/>
        <v>1949</v>
      </c>
      <c r="S67" s="13">
        <v>24</v>
      </c>
    </row>
    <row r="68" spans="1:19" ht="12.75">
      <c r="A68" s="5">
        <f t="shared" si="0"/>
        <v>1950</v>
      </c>
      <c r="B68" s="5">
        <f t="shared" si="1"/>
        <v>105.89483934250829</v>
      </c>
      <c r="C68" s="5">
        <f t="shared" si="6"/>
        <v>1950</v>
      </c>
      <c r="D68" s="5">
        <v>59.91718620237915</v>
      </c>
      <c r="E68" s="5">
        <v>151.684</v>
      </c>
      <c r="F68" s="5">
        <v>2.32</v>
      </c>
      <c r="G68" t="s">
        <v>19</v>
      </c>
      <c r="H68">
        <v>1950</v>
      </c>
      <c r="I68">
        <v>11.956648216650207</v>
      </c>
      <c r="J68" t="s">
        <v>10</v>
      </c>
      <c r="K68">
        <f t="shared" si="2"/>
        <v>1950</v>
      </c>
      <c r="M68" t="s">
        <v>21</v>
      </c>
      <c r="N68" s="4">
        <f t="shared" si="3"/>
        <v>1950</v>
      </c>
      <c r="O68" s="4">
        <v>23.5</v>
      </c>
      <c r="P68" t="s">
        <v>17</v>
      </c>
      <c r="R68">
        <f t="shared" si="4"/>
        <v>1950</v>
      </c>
      <c r="S68" s="13">
        <v>23.5</v>
      </c>
    </row>
    <row r="69" spans="1:19" ht="12.75">
      <c r="A69" s="5">
        <f t="shared" si="0"/>
        <v>1951</v>
      </c>
      <c r="B69" s="5">
        <f t="shared" si="1"/>
        <v>103.89866872416337</v>
      </c>
      <c r="C69" s="5">
        <f t="shared" si="6"/>
        <v>1951</v>
      </c>
      <c r="D69" s="5">
        <v>59.278698601377414</v>
      </c>
      <c r="E69" s="5">
        <v>154.287</v>
      </c>
      <c r="F69" s="5">
        <v>2.57</v>
      </c>
      <c r="G69" t="s">
        <v>19</v>
      </c>
      <c r="H69">
        <v>1951</v>
      </c>
      <c r="I69">
        <v>12.67974422975245</v>
      </c>
      <c r="J69" t="s">
        <v>10</v>
      </c>
      <c r="K69">
        <f t="shared" si="2"/>
        <v>1951</v>
      </c>
      <c r="M69" t="s">
        <v>21</v>
      </c>
      <c r="N69" s="4">
        <f t="shared" si="3"/>
        <v>1951</v>
      </c>
      <c r="O69" s="4">
        <v>25.4</v>
      </c>
      <c r="P69" t="s">
        <v>17</v>
      </c>
      <c r="R69">
        <f t="shared" si="4"/>
        <v>1951</v>
      </c>
      <c r="S69" s="13">
        <v>25.4</v>
      </c>
    </row>
    <row r="70" spans="1:19" ht="12.75">
      <c r="A70" s="5">
        <f t="shared" si="0"/>
        <v>1952</v>
      </c>
      <c r="B70" s="5">
        <f t="shared" si="1"/>
        <v>103.97432747997286</v>
      </c>
      <c r="C70" s="5">
        <f t="shared" si="6"/>
        <v>1952</v>
      </c>
      <c r="D70" s="5">
        <v>58.94343771717821</v>
      </c>
      <c r="E70" s="5">
        <v>156.954</v>
      </c>
      <c r="F70" s="5">
        <v>2.68</v>
      </c>
      <c r="G70" t="s">
        <v>19</v>
      </c>
      <c r="H70">
        <v>1952</v>
      </c>
      <c r="I70">
        <v>13.23850023987691</v>
      </c>
      <c r="J70" t="s">
        <v>10</v>
      </c>
      <c r="K70">
        <f t="shared" si="2"/>
        <v>1952</v>
      </c>
      <c r="M70" t="s">
        <v>21</v>
      </c>
      <c r="N70" s="4">
        <f t="shared" si="3"/>
        <v>1952</v>
      </c>
      <c r="O70" s="4">
        <v>26.5</v>
      </c>
      <c r="P70" t="s">
        <v>17</v>
      </c>
      <c r="R70">
        <f t="shared" si="4"/>
        <v>1952</v>
      </c>
      <c r="S70" s="13">
        <v>26.5</v>
      </c>
    </row>
    <row r="71" spans="1:19" ht="12.75">
      <c r="A71" s="5">
        <f t="shared" si="0"/>
        <v>1953.125</v>
      </c>
      <c r="B71" s="5">
        <f t="shared" si="1"/>
        <v>114.71330928920199</v>
      </c>
      <c r="C71" s="5">
        <f t="shared" si="6"/>
        <v>1953</v>
      </c>
      <c r="D71" s="5">
        <v>60.839220095318</v>
      </c>
      <c r="E71" s="5">
        <v>159.565</v>
      </c>
      <c r="F71" s="5">
        <v>2.83</v>
      </c>
      <c r="G71" t="s">
        <v>19</v>
      </c>
      <c r="H71">
        <v>1953.125</v>
      </c>
      <c r="I71">
        <v>14.66095426565127</v>
      </c>
      <c r="J71" t="s">
        <v>0</v>
      </c>
      <c r="K71">
        <f t="shared" si="2"/>
        <v>1953</v>
      </c>
      <c r="M71" t="s">
        <v>21</v>
      </c>
      <c r="N71" s="4">
        <v>1953.125</v>
      </c>
      <c r="O71" s="4">
        <v>26.6</v>
      </c>
      <c r="P71" t="s">
        <v>17</v>
      </c>
      <c r="R71">
        <f t="shared" si="4"/>
        <v>1953</v>
      </c>
      <c r="S71" s="13">
        <v>26.6</v>
      </c>
    </row>
    <row r="72" spans="1:19" ht="12.75">
      <c r="A72" s="5">
        <f t="shared" si="0"/>
        <v>1953.375</v>
      </c>
      <c r="B72" s="5">
        <f t="shared" si="1"/>
        <v>115.06859634855687</v>
      </c>
      <c r="C72" s="5">
        <f t="shared" si="6"/>
        <v>1954</v>
      </c>
      <c r="D72" s="5">
        <v>62.254476192033295</v>
      </c>
      <c r="E72" s="5">
        <v>162.391</v>
      </c>
      <c r="F72" s="5">
        <v>2.48</v>
      </c>
      <c r="G72" t="s">
        <v>20</v>
      </c>
      <c r="H72">
        <f>H71+0.25</f>
        <v>1953.375</v>
      </c>
      <c r="I72">
        <v>14.706361789509272</v>
      </c>
      <c r="J72" t="s">
        <v>0</v>
      </c>
      <c r="K72">
        <f t="shared" si="2"/>
        <v>1954</v>
      </c>
      <c r="M72" t="s">
        <v>21</v>
      </c>
      <c r="N72" s="4">
        <f aca="true" t="shared" si="7" ref="N72:N135">N71+0.25</f>
        <v>1953.375</v>
      </c>
      <c r="O72" s="4">
        <v>26.6</v>
      </c>
      <c r="P72" t="s">
        <v>17</v>
      </c>
      <c r="R72">
        <f t="shared" si="4"/>
        <v>1954</v>
      </c>
      <c r="S72" s="13">
        <v>26.9</v>
      </c>
    </row>
    <row r="73" spans="1:19" ht="12.75">
      <c r="A73" s="5">
        <f aca="true" t="shared" si="8" ref="A73:A136">H73</f>
        <v>1953.625</v>
      </c>
      <c r="B73" s="5">
        <f aca="true" t="shared" si="9" ref="B73:B136">100*(I73/O73)/(I$8/O$8)</f>
        <v>114.65067005952098</v>
      </c>
      <c r="C73" s="5">
        <f t="shared" si="6"/>
        <v>1955</v>
      </c>
      <c r="D73" s="5">
        <v>65.95528266961516</v>
      </c>
      <c r="E73" s="5">
        <v>165.275</v>
      </c>
      <c r="F73" s="5">
        <v>2.61</v>
      </c>
      <c r="G73" t="s">
        <v>20</v>
      </c>
      <c r="H73">
        <f aca="true" t="shared" si="10" ref="H73:H136">H72+0.25</f>
        <v>1953.625</v>
      </c>
      <c r="I73">
        <v>14.763121194331768</v>
      </c>
      <c r="J73" t="s">
        <v>0</v>
      </c>
      <c r="K73">
        <f aca="true" t="shared" si="11" ref="K73:K126">C73</f>
        <v>1955</v>
      </c>
      <c r="M73" t="s">
        <v>21</v>
      </c>
      <c r="N73" s="4">
        <f t="shared" si="7"/>
        <v>1953.625</v>
      </c>
      <c r="O73" s="4">
        <v>26.8</v>
      </c>
      <c r="P73" t="s">
        <v>17</v>
      </c>
      <c r="R73">
        <f aca="true" t="shared" si="12" ref="R73:R126">C73</f>
        <v>1955</v>
      </c>
      <c r="S73" s="13">
        <v>26.7</v>
      </c>
    </row>
    <row r="74" spans="1:19" ht="12.75">
      <c r="A74" s="5">
        <f t="shared" si="8"/>
        <v>1953.875</v>
      </c>
      <c r="B74" s="5">
        <f t="shared" si="9"/>
        <v>113.8451587802784</v>
      </c>
      <c r="C74" s="5">
        <f aca="true" t="shared" si="13" ref="C74:C127">C73+1</f>
        <v>1956</v>
      </c>
      <c r="D74" s="5">
        <v>68.79148786031361</v>
      </c>
      <c r="E74" s="5">
        <v>168.221</v>
      </c>
      <c r="F74" s="5">
        <v>2.9</v>
      </c>
      <c r="G74" t="s">
        <v>20</v>
      </c>
      <c r="H74">
        <f t="shared" si="10"/>
        <v>1953.875</v>
      </c>
      <c r="I74">
        <v>14.768797134814017</v>
      </c>
      <c r="J74" t="s">
        <v>0</v>
      </c>
      <c r="K74">
        <f t="shared" si="11"/>
        <v>1956</v>
      </c>
      <c r="M74" t="s">
        <v>21</v>
      </c>
      <c r="N74" s="4">
        <f t="shared" si="7"/>
        <v>1953.875</v>
      </c>
      <c r="O74" s="4">
        <v>27</v>
      </c>
      <c r="P74" t="s">
        <v>17</v>
      </c>
      <c r="R74">
        <f t="shared" si="12"/>
        <v>1956</v>
      </c>
      <c r="S74" s="13">
        <v>26.8</v>
      </c>
    </row>
    <row r="75" spans="1:19" ht="12.75">
      <c r="A75" s="5">
        <f t="shared" si="8"/>
        <v>1954.125</v>
      </c>
      <c r="B75" s="5">
        <f t="shared" si="9"/>
        <v>114.31229057769039</v>
      </c>
      <c r="C75" s="5">
        <f t="shared" si="13"/>
        <v>1957</v>
      </c>
      <c r="D75" s="5">
        <v>69.24632103959016</v>
      </c>
      <c r="E75" s="5">
        <v>171.274</v>
      </c>
      <c r="F75" s="5">
        <v>3.46</v>
      </c>
      <c r="G75" t="s">
        <v>20</v>
      </c>
      <c r="H75">
        <f t="shared" si="10"/>
        <v>1954.125</v>
      </c>
      <c r="I75">
        <v>14.774473075296266</v>
      </c>
      <c r="J75" t="s">
        <v>0</v>
      </c>
      <c r="K75">
        <f t="shared" si="11"/>
        <v>1957</v>
      </c>
      <c r="M75" t="s">
        <v>21</v>
      </c>
      <c r="N75" s="4">
        <f t="shared" si="7"/>
        <v>1954.125</v>
      </c>
      <c r="O75" s="4">
        <v>26.9</v>
      </c>
      <c r="P75" t="s">
        <v>17</v>
      </c>
      <c r="R75">
        <f t="shared" si="12"/>
        <v>1957</v>
      </c>
      <c r="S75" s="13">
        <v>27.6</v>
      </c>
    </row>
    <row r="76" spans="1:19" ht="12.75">
      <c r="A76" s="5">
        <f t="shared" si="8"/>
        <v>1954.375</v>
      </c>
      <c r="B76" s="5">
        <f t="shared" si="9"/>
        <v>114.69474951744463</v>
      </c>
      <c r="C76" s="5">
        <f t="shared" si="13"/>
        <v>1958</v>
      </c>
      <c r="D76" s="5">
        <v>68.92571419784174</v>
      </c>
      <c r="E76" s="5">
        <v>174.141</v>
      </c>
      <c r="F76" s="5">
        <v>3.09</v>
      </c>
      <c r="G76" t="s">
        <v>20</v>
      </c>
      <c r="H76">
        <f t="shared" si="10"/>
        <v>1954.375</v>
      </c>
      <c r="I76">
        <v>14.768797134814017</v>
      </c>
      <c r="J76" t="s">
        <v>0</v>
      </c>
      <c r="K76">
        <f t="shared" si="11"/>
        <v>1958</v>
      </c>
      <c r="M76" t="s">
        <v>21</v>
      </c>
      <c r="N76" s="4">
        <f t="shared" si="7"/>
        <v>1954.375</v>
      </c>
      <c r="O76" s="4">
        <v>26.8</v>
      </c>
      <c r="P76" t="s">
        <v>17</v>
      </c>
      <c r="R76">
        <f t="shared" si="12"/>
        <v>1958</v>
      </c>
      <c r="S76" s="13">
        <v>28.6</v>
      </c>
    </row>
    <row r="77" spans="1:19" ht="12.75">
      <c r="A77" s="5">
        <f t="shared" si="8"/>
        <v>1954.625</v>
      </c>
      <c r="B77" s="5">
        <f t="shared" si="9"/>
        <v>115.01494007797587</v>
      </c>
      <c r="C77" s="5">
        <f t="shared" si="13"/>
        <v>1959</v>
      </c>
      <c r="D77" s="5">
        <v>70.95296771625183</v>
      </c>
      <c r="E77" s="5">
        <v>177.13</v>
      </c>
      <c r="F77" s="5">
        <v>4.02</v>
      </c>
      <c r="G77" t="s">
        <v>20</v>
      </c>
      <c r="H77">
        <f t="shared" si="10"/>
        <v>1954.625</v>
      </c>
      <c r="I77">
        <v>14.865288123012265</v>
      </c>
      <c r="J77" t="s">
        <v>0</v>
      </c>
      <c r="K77">
        <f t="shared" si="11"/>
        <v>1959</v>
      </c>
      <c r="M77" t="s">
        <v>21</v>
      </c>
      <c r="N77" s="4">
        <f t="shared" si="7"/>
        <v>1954.625</v>
      </c>
      <c r="O77" s="4">
        <v>26.9</v>
      </c>
      <c r="P77" t="s">
        <v>17</v>
      </c>
      <c r="R77">
        <f t="shared" si="12"/>
        <v>1959</v>
      </c>
      <c r="S77" s="13">
        <v>29</v>
      </c>
    </row>
    <row r="78" spans="1:19" ht="12.75">
      <c r="A78" s="5">
        <f t="shared" si="8"/>
        <v>1954.875</v>
      </c>
      <c r="B78" s="5">
        <f t="shared" si="9"/>
        <v>115.62041813384218</v>
      </c>
      <c r="C78" s="5">
        <f t="shared" si="13"/>
        <v>1960</v>
      </c>
      <c r="D78" s="5">
        <v>71.6361425754315</v>
      </c>
      <c r="E78" s="5">
        <v>180.76</v>
      </c>
      <c r="F78" s="5">
        <v>4.72</v>
      </c>
      <c r="G78" t="s">
        <v>20</v>
      </c>
      <c r="H78">
        <f t="shared" si="10"/>
        <v>1954.875</v>
      </c>
      <c r="I78">
        <v>14.887991884941265</v>
      </c>
      <c r="J78" t="s">
        <v>0</v>
      </c>
      <c r="K78">
        <f t="shared" si="11"/>
        <v>1960</v>
      </c>
      <c r="M78" t="s">
        <v>21</v>
      </c>
      <c r="N78" s="4">
        <f t="shared" si="7"/>
        <v>1954.875</v>
      </c>
      <c r="O78" s="4">
        <v>26.8</v>
      </c>
      <c r="P78" t="s">
        <v>17</v>
      </c>
      <c r="R78">
        <f t="shared" si="12"/>
        <v>1960</v>
      </c>
      <c r="S78" s="13">
        <v>29.3</v>
      </c>
    </row>
    <row r="79" spans="1:19" ht="12.75">
      <c r="A79" s="5">
        <f t="shared" si="8"/>
        <v>1955.125</v>
      </c>
      <c r="B79" s="5">
        <f t="shared" si="9"/>
        <v>115.92071975917248</v>
      </c>
      <c r="C79" s="5">
        <f t="shared" si="13"/>
        <v>1961</v>
      </c>
      <c r="D79" s="5">
        <v>71.5681969959156</v>
      </c>
      <c r="E79" s="5">
        <v>183.742</v>
      </c>
      <c r="F79" s="5">
        <v>3.84</v>
      </c>
      <c r="G79" t="s">
        <v>20</v>
      </c>
      <c r="H79">
        <f t="shared" si="10"/>
        <v>1955.125</v>
      </c>
      <c r="I79">
        <v>14.870964063494513</v>
      </c>
      <c r="J79" t="s">
        <v>0</v>
      </c>
      <c r="K79">
        <f t="shared" si="11"/>
        <v>1961</v>
      </c>
      <c r="M79" t="s">
        <v>21</v>
      </c>
      <c r="N79" s="4">
        <f t="shared" si="7"/>
        <v>1955.125</v>
      </c>
      <c r="O79" s="4">
        <v>26.7</v>
      </c>
      <c r="P79" t="s">
        <v>17</v>
      </c>
      <c r="R79">
        <f t="shared" si="12"/>
        <v>1961</v>
      </c>
      <c r="S79" s="13">
        <v>29.8</v>
      </c>
    </row>
    <row r="80" spans="1:19" ht="12.75">
      <c r="A80" s="5">
        <f t="shared" si="8"/>
        <v>1955.375</v>
      </c>
      <c r="B80" s="5">
        <f t="shared" si="9"/>
        <v>115.12431786769727</v>
      </c>
      <c r="C80" s="5">
        <f t="shared" si="13"/>
        <v>1962</v>
      </c>
      <c r="D80" s="5">
        <v>72.59299981674913</v>
      </c>
      <c r="E80" s="5">
        <v>186.59</v>
      </c>
      <c r="F80" s="5">
        <v>4.08</v>
      </c>
      <c r="G80" t="s">
        <v>20</v>
      </c>
      <c r="H80">
        <f t="shared" si="10"/>
        <v>1955.375</v>
      </c>
      <c r="I80">
        <v>14.768797134814017</v>
      </c>
      <c r="J80" t="s">
        <v>0</v>
      </c>
      <c r="K80">
        <f t="shared" si="11"/>
        <v>1962</v>
      </c>
      <c r="M80" t="s">
        <v>21</v>
      </c>
      <c r="N80" s="4">
        <f t="shared" si="7"/>
        <v>1955.375</v>
      </c>
      <c r="O80" s="4">
        <v>26.7</v>
      </c>
      <c r="P80" t="s">
        <v>17</v>
      </c>
      <c r="R80">
        <f t="shared" si="12"/>
        <v>1962</v>
      </c>
      <c r="S80" s="13">
        <v>30</v>
      </c>
    </row>
    <row r="81" spans="1:19" ht="12.75">
      <c r="A81" s="5">
        <f t="shared" si="8"/>
        <v>1955.625</v>
      </c>
      <c r="B81" s="5">
        <f t="shared" si="9"/>
        <v>115.97305379723173</v>
      </c>
      <c r="C81" s="5">
        <f t="shared" si="13"/>
        <v>1963</v>
      </c>
      <c r="D81" s="5">
        <v>73.3670177367553</v>
      </c>
      <c r="E81" s="5">
        <v>189.3</v>
      </c>
      <c r="F81" s="5">
        <v>3.83</v>
      </c>
      <c r="G81" t="s">
        <v>20</v>
      </c>
      <c r="H81">
        <f t="shared" si="10"/>
        <v>1955.625</v>
      </c>
      <c r="I81">
        <v>14.933399408799264</v>
      </c>
      <c r="J81" t="s">
        <v>0</v>
      </c>
      <c r="K81">
        <f t="shared" si="11"/>
        <v>1963</v>
      </c>
      <c r="M81" t="s">
        <v>21</v>
      </c>
      <c r="N81" s="4">
        <f t="shared" si="7"/>
        <v>1955.625</v>
      </c>
      <c r="O81" s="4">
        <v>26.8</v>
      </c>
      <c r="P81" t="s">
        <v>17</v>
      </c>
      <c r="R81">
        <f t="shared" si="12"/>
        <v>1963</v>
      </c>
      <c r="S81" s="13">
        <v>30.4</v>
      </c>
    </row>
    <row r="82" spans="1:19" ht="12.75">
      <c r="A82" s="5">
        <f t="shared" si="8"/>
        <v>1955.875</v>
      </c>
      <c r="B82" s="5">
        <f t="shared" si="9"/>
        <v>115.54192720318999</v>
      </c>
      <c r="C82" s="5">
        <f t="shared" si="13"/>
        <v>1964</v>
      </c>
      <c r="D82" s="5">
        <v>74.3671173214772</v>
      </c>
      <c r="E82" s="5">
        <v>191.927</v>
      </c>
      <c r="F82" s="5">
        <v>4.17</v>
      </c>
      <c r="G82" t="s">
        <v>20</v>
      </c>
      <c r="H82">
        <f t="shared" si="10"/>
        <v>1955.875</v>
      </c>
      <c r="I82">
        <v>14.933399408799264</v>
      </c>
      <c r="J82" t="s">
        <v>0</v>
      </c>
      <c r="K82">
        <f t="shared" si="11"/>
        <v>1964</v>
      </c>
      <c r="M82" t="s">
        <v>21</v>
      </c>
      <c r="N82" s="4">
        <f t="shared" si="7"/>
        <v>1955.875</v>
      </c>
      <c r="O82" s="4">
        <v>26.9</v>
      </c>
      <c r="P82" t="s">
        <v>17</v>
      </c>
      <c r="R82">
        <f t="shared" si="12"/>
        <v>1964</v>
      </c>
      <c r="S82" s="13">
        <v>30.9</v>
      </c>
    </row>
    <row r="83" spans="1:19" ht="12.75">
      <c r="A83" s="5">
        <f t="shared" si="8"/>
        <v>1956.125</v>
      </c>
      <c r="B83" s="5">
        <f t="shared" si="9"/>
        <v>115.04738518083417</v>
      </c>
      <c r="C83" s="5">
        <f t="shared" si="13"/>
        <v>1965</v>
      </c>
      <c r="D83" s="5">
        <v>75.45724616230389</v>
      </c>
      <c r="E83" s="5">
        <v>194.347</v>
      </c>
      <c r="F83" s="5">
        <v>4.19</v>
      </c>
      <c r="G83" t="s">
        <v>20</v>
      </c>
      <c r="H83">
        <f t="shared" si="10"/>
        <v>1956.125</v>
      </c>
      <c r="I83">
        <v>14.814204658672015</v>
      </c>
      <c r="J83" t="s">
        <v>0</v>
      </c>
      <c r="K83">
        <f t="shared" si="11"/>
        <v>1965</v>
      </c>
      <c r="M83" t="s">
        <v>21</v>
      </c>
      <c r="N83" s="4">
        <f t="shared" si="7"/>
        <v>1956.125</v>
      </c>
      <c r="O83" s="4">
        <v>26.8</v>
      </c>
      <c r="P83" t="s">
        <v>17</v>
      </c>
      <c r="R83">
        <f t="shared" si="12"/>
        <v>1965</v>
      </c>
      <c r="S83" s="13">
        <v>31.2</v>
      </c>
    </row>
    <row r="84" spans="1:19" ht="12.75">
      <c r="A84" s="5">
        <f t="shared" si="8"/>
        <v>1956.375</v>
      </c>
      <c r="B84" s="5">
        <f t="shared" si="9"/>
        <v>114.1805437963869</v>
      </c>
      <c r="C84" s="5">
        <f t="shared" si="13"/>
        <v>1966</v>
      </c>
      <c r="D84" s="5">
        <v>76.74926786090913</v>
      </c>
      <c r="E84" s="5">
        <v>196.599</v>
      </c>
      <c r="F84" s="5">
        <v>4.61</v>
      </c>
      <c r="G84" t="s">
        <v>20</v>
      </c>
      <c r="H84">
        <f t="shared" si="10"/>
        <v>1956.375</v>
      </c>
      <c r="I84">
        <v>14.75744525384952</v>
      </c>
      <c r="J84" t="s">
        <v>0</v>
      </c>
      <c r="K84">
        <f t="shared" si="11"/>
        <v>1966</v>
      </c>
      <c r="M84" t="s">
        <v>21</v>
      </c>
      <c r="N84" s="4">
        <f t="shared" si="7"/>
        <v>1956.375</v>
      </c>
      <c r="O84" s="4">
        <v>26.9</v>
      </c>
      <c r="P84" t="s">
        <v>17</v>
      </c>
      <c r="R84">
        <f t="shared" si="12"/>
        <v>1966</v>
      </c>
      <c r="S84" s="13">
        <v>31.8</v>
      </c>
    </row>
    <row r="85" spans="1:19" ht="12.75">
      <c r="A85" s="5">
        <f t="shared" si="8"/>
        <v>1956.625</v>
      </c>
      <c r="B85" s="5">
        <f t="shared" si="9"/>
        <v>114.29578216105507</v>
      </c>
      <c r="C85" s="5">
        <f t="shared" si="13"/>
        <v>1967</v>
      </c>
      <c r="D85" s="5">
        <v>77.15051023392057</v>
      </c>
      <c r="E85" s="5">
        <v>198.752</v>
      </c>
      <c r="F85" s="5">
        <v>4.58</v>
      </c>
      <c r="G85" t="s">
        <v>20</v>
      </c>
      <c r="H85">
        <f t="shared" si="10"/>
        <v>1956.625</v>
      </c>
      <c r="I85">
        <v>15.04691821844426</v>
      </c>
      <c r="J85" t="s">
        <v>0</v>
      </c>
      <c r="K85">
        <f t="shared" si="11"/>
        <v>1967</v>
      </c>
      <c r="M85" t="s">
        <v>21</v>
      </c>
      <c r="N85" s="4">
        <f t="shared" si="7"/>
        <v>1956.625</v>
      </c>
      <c r="O85" s="4">
        <v>27.4</v>
      </c>
      <c r="P85" t="s">
        <v>17</v>
      </c>
      <c r="R85">
        <f t="shared" si="12"/>
        <v>1967</v>
      </c>
      <c r="S85" s="13">
        <v>32.9</v>
      </c>
    </row>
    <row r="86" spans="1:19" ht="12.75">
      <c r="A86" s="5">
        <f t="shared" si="8"/>
        <v>1956.875</v>
      </c>
      <c r="B86" s="5">
        <f t="shared" si="9"/>
        <v>113.79424626429815</v>
      </c>
      <c r="C86" s="5">
        <f t="shared" si="13"/>
        <v>1968</v>
      </c>
      <c r="D86" s="5">
        <v>79.39056456852481</v>
      </c>
      <c r="E86" s="5">
        <v>200.745</v>
      </c>
      <c r="F86" s="5">
        <v>5.53</v>
      </c>
      <c r="G86" t="s">
        <v>20</v>
      </c>
      <c r="H86">
        <f t="shared" si="10"/>
        <v>1956.875</v>
      </c>
      <c r="I86">
        <v>15.035566337479763</v>
      </c>
      <c r="J86" t="s">
        <v>0</v>
      </c>
      <c r="K86">
        <f t="shared" si="11"/>
        <v>1968</v>
      </c>
      <c r="M86" t="s">
        <v>21</v>
      </c>
      <c r="N86" s="4">
        <f t="shared" si="7"/>
        <v>1956.875</v>
      </c>
      <c r="O86" s="4">
        <v>27.5</v>
      </c>
      <c r="P86" t="s">
        <v>17</v>
      </c>
      <c r="R86">
        <f t="shared" si="12"/>
        <v>1968</v>
      </c>
      <c r="S86" s="13">
        <v>34.1</v>
      </c>
    </row>
    <row r="87" spans="1:19" ht="12.75">
      <c r="A87" s="5">
        <f t="shared" si="8"/>
        <v>1957.125</v>
      </c>
      <c r="B87" s="5">
        <f t="shared" si="9"/>
        <v>114.45199308250254</v>
      </c>
      <c r="C87" s="5">
        <f t="shared" si="13"/>
        <v>1969</v>
      </c>
      <c r="D87" s="5">
        <v>83.3230383406119</v>
      </c>
      <c r="E87" s="5">
        <v>202.736</v>
      </c>
      <c r="F87" s="5">
        <v>6.04</v>
      </c>
      <c r="G87" t="s">
        <v>20</v>
      </c>
      <c r="H87">
        <f t="shared" si="10"/>
        <v>1957.125</v>
      </c>
      <c r="I87">
        <v>15.177464849536001</v>
      </c>
      <c r="J87" t="s">
        <v>0</v>
      </c>
      <c r="K87">
        <f t="shared" si="11"/>
        <v>1969</v>
      </c>
      <c r="M87" t="s">
        <v>21</v>
      </c>
      <c r="N87" s="4">
        <f t="shared" si="7"/>
        <v>1957.125</v>
      </c>
      <c r="O87" s="4">
        <v>27.6</v>
      </c>
      <c r="P87" t="s">
        <v>17</v>
      </c>
      <c r="R87">
        <f t="shared" si="12"/>
        <v>1969</v>
      </c>
      <c r="S87" s="13">
        <v>35.6</v>
      </c>
    </row>
    <row r="88" spans="1:19" ht="12.75">
      <c r="A88" s="5">
        <f t="shared" si="8"/>
        <v>1957.375</v>
      </c>
      <c r="B88" s="5">
        <f t="shared" si="9"/>
        <v>114.44923167653637</v>
      </c>
      <c r="C88" s="5">
        <f t="shared" si="13"/>
        <v>1970</v>
      </c>
      <c r="D88" s="5">
        <v>83.04289524740322</v>
      </c>
      <c r="E88" s="5">
        <v>205.089</v>
      </c>
      <c r="F88" s="5">
        <v>7.79</v>
      </c>
      <c r="G88" t="s">
        <v>20</v>
      </c>
      <c r="H88">
        <f t="shared" si="10"/>
        <v>1957.375</v>
      </c>
      <c r="I88">
        <v>15.34206712352125</v>
      </c>
      <c r="J88" t="s">
        <v>0</v>
      </c>
      <c r="K88">
        <f t="shared" si="11"/>
        <v>1970</v>
      </c>
      <c r="M88" t="s">
        <v>21</v>
      </c>
      <c r="N88" s="4">
        <f t="shared" si="7"/>
        <v>1957.375</v>
      </c>
      <c r="O88" s="4">
        <v>27.9</v>
      </c>
      <c r="P88" t="s">
        <v>17</v>
      </c>
      <c r="R88">
        <f t="shared" si="12"/>
        <v>1970</v>
      </c>
      <c r="S88" s="13">
        <v>37.8</v>
      </c>
    </row>
    <row r="89" spans="1:19" ht="12.75">
      <c r="A89" s="5">
        <f t="shared" si="8"/>
        <v>1957.625</v>
      </c>
      <c r="B89" s="5">
        <f t="shared" si="9"/>
        <v>112.831574691709</v>
      </c>
      <c r="C89" s="5">
        <f t="shared" si="13"/>
        <v>1971</v>
      </c>
      <c r="D89" s="5">
        <v>89.4361858771593</v>
      </c>
      <c r="E89" s="5">
        <v>207.692</v>
      </c>
      <c r="F89" s="5">
        <v>6.24</v>
      </c>
      <c r="G89" t="s">
        <v>20</v>
      </c>
      <c r="H89">
        <f t="shared" si="10"/>
        <v>1957.625</v>
      </c>
      <c r="I89">
        <v>15.34206712352125</v>
      </c>
      <c r="J89" t="s">
        <v>0</v>
      </c>
      <c r="K89">
        <f t="shared" si="11"/>
        <v>1971</v>
      </c>
      <c r="M89" t="s">
        <v>21</v>
      </c>
      <c r="N89" s="4">
        <f t="shared" si="7"/>
        <v>1957.625</v>
      </c>
      <c r="O89" s="4">
        <v>28.3</v>
      </c>
      <c r="P89" t="s">
        <v>17</v>
      </c>
      <c r="R89">
        <f t="shared" si="12"/>
        <v>1971</v>
      </c>
      <c r="S89" s="13">
        <v>39.8</v>
      </c>
    </row>
    <row r="90" spans="1:19" ht="12.75">
      <c r="A90" s="5">
        <f t="shared" si="8"/>
        <v>1957.875</v>
      </c>
      <c r="B90" s="5">
        <f t="shared" si="9"/>
        <v>113.66643650962764</v>
      </c>
      <c r="C90" s="5">
        <f t="shared" si="13"/>
        <v>1972</v>
      </c>
      <c r="D90" s="5">
        <v>95.74309565561677</v>
      </c>
      <c r="E90" s="5">
        <v>209.924</v>
      </c>
      <c r="F90" s="5">
        <v>5.95</v>
      </c>
      <c r="G90" t="s">
        <v>20</v>
      </c>
      <c r="H90">
        <f t="shared" si="10"/>
        <v>1957.875</v>
      </c>
      <c r="I90">
        <v>15.455585933166244</v>
      </c>
      <c r="J90" t="s">
        <v>0</v>
      </c>
      <c r="K90">
        <f t="shared" si="11"/>
        <v>1972</v>
      </c>
      <c r="M90" t="s">
        <v>21</v>
      </c>
      <c r="N90" s="4">
        <f t="shared" si="7"/>
        <v>1957.875</v>
      </c>
      <c r="O90" s="4">
        <v>28.3</v>
      </c>
      <c r="P90" t="s">
        <v>17</v>
      </c>
      <c r="R90">
        <f t="shared" si="12"/>
        <v>1972</v>
      </c>
      <c r="S90" s="13">
        <v>41.1</v>
      </c>
    </row>
    <row r="91" spans="1:19" ht="12.75">
      <c r="A91" s="5">
        <f t="shared" si="8"/>
        <v>1958.125</v>
      </c>
      <c r="B91" s="5">
        <f t="shared" si="9"/>
        <v>112.84587826830968</v>
      </c>
      <c r="C91" s="5">
        <f t="shared" si="13"/>
        <v>1973</v>
      </c>
      <c r="D91" s="5">
        <v>100.30455778467764</v>
      </c>
      <c r="E91" s="5">
        <v>211.939</v>
      </c>
      <c r="F91" s="5">
        <v>6.46</v>
      </c>
      <c r="G91" t="s">
        <v>20</v>
      </c>
      <c r="H91">
        <f t="shared" si="10"/>
        <v>1958.125</v>
      </c>
      <c r="I91">
        <v>15.506669397506494</v>
      </c>
      <c r="J91" t="s">
        <v>0</v>
      </c>
      <c r="K91">
        <f t="shared" si="11"/>
        <v>1973</v>
      </c>
      <c r="M91" t="s">
        <v>21</v>
      </c>
      <c r="N91" s="4">
        <f t="shared" si="7"/>
        <v>1958.125</v>
      </c>
      <c r="O91" s="4">
        <v>28.6</v>
      </c>
      <c r="P91" t="s">
        <v>17</v>
      </c>
      <c r="R91">
        <f t="shared" si="12"/>
        <v>1973</v>
      </c>
      <c r="S91" s="13">
        <v>42.6</v>
      </c>
    </row>
    <row r="92" spans="1:19" ht="12.75">
      <c r="A92" s="5">
        <f t="shared" si="8"/>
        <v>1958.375</v>
      </c>
      <c r="B92" s="5">
        <f t="shared" si="9"/>
        <v>112.53287326619758</v>
      </c>
      <c r="C92" s="5">
        <f t="shared" si="13"/>
        <v>1974</v>
      </c>
      <c r="D92" s="5">
        <v>97.0932715471171</v>
      </c>
      <c r="E92" s="5">
        <v>213.898</v>
      </c>
      <c r="F92" s="5">
        <v>6.99</v>
      </c>
      <c r="G92" t="s">
        <v>20</v>
      </c>
      <c r="H92">
        <f t="shared" si="10"/>
        <v>1958.375</v>
      </c>
      <c r="I92">
        <v>15.625864147633738</v>
      </c>
      <c r="J92" t="s">
        <v>0</v>
      </c>
      <c r="K92">
        <f t="shared" si="11"/>
        <v>1974</v>
      </c>
      <c r="M92" t="s">
        <v>21</v>
      </c>
      <c r="N92" s="4">
        <f t="shared" si="7"/>
        <v>1958.375</v>
      </c>
      <c r="O92" s="4">
        <v>28.9</v>
      </c>
      <c r="P92" t="s">
        <v>17</v>
      </c>
      <c r="R92">
        <f t="shared" si="12"/>
        <v>1974</v>
      </c>
      <c r="S92" s="13">
        <v>46.6</v>
      </c>
    </row>
    <row r="93" spans="1:19" ht="12.75">
      <c r="A93" s="5">
        <f t="shared" si="8"/>
        <v>1958.625</v>
      </c>
      <c r="B93" s="5">
        <f t="shared" si="9"/>
        <v>111.6152673880171</v>
      </c>
      <c r="C93" s="5">
        <f t="shared" si="13"/>
        <v>1975</v>
      </c>
      <c r="D93" s="5">
        <v>94.12250092065096</v>
      </c>
      <c r="E93" s="5">
        <v>215.981</v>
      </c>
      <c r="F93" s="5">
        <v>7.5</v>
      </c>
      <c r="G93" t="s">
        <v>20</v>
      </c>
      <c r="H93">
        <f t="shared" si="10"/>
        <v>1958.625</v>
      </c>
      <c r="I93">
        <v>15.552076921364492</v>
      </c>
      <c r="J93" t="s">
        <v>0</v>
      </c>
      <c r="K93">
        <f t="shared" si="11"/>
        <v>1975</v>
      </c>
      <c r="M93" t="s">
        <v>21</v>
      </c>
      <c r="N93" s="4">
        <f t="shared" si="7"/>
        <v>1958.625</v>
      </c>
      <c r="O93" s="4">
        <v>29</v>
      </c>
      <c r="P93" t="s">
        <v>17</v>
      </c>
      <c r="R93">
        <f t="shared" si="12"/>
        <v>1975</v>
      </c>
      <c r="S93" s="13">
        <v>52.1</v>
      </c>
    </row>
    <row r="94" spans="1:19" ht="12.75">
      <c r="A94" s="5">
        <f t="shared" si="8"/>
        <v>1958.875</v>
      </c>
      <c r="B94" s="5">
        <f t="shared" si="9"/>
        <v>111.79709712424646</v>
      </c>
      <c r="C94" s="5">
        <f t="shared" si="13"/>
        <v>1976</v>
      </c>
      <c r="D94" s="5">
        <v>96.23389798331759</v>
      </c>
      <c r="E94" s="5">
        <v>218.086</v>
      </c>
      <c r="F94" s="5">
        <v>7.74</v>
      </c>
      <c r="G94" t="s">
        <v>20</v>
      </c>
      <c r="H94">
        <f t="shared" si="10"/>
        <v>1958.875</v>
      </c>
      <c r="I94">
        <v>15.523697218953245</v>
      </c>
      <c r="J94" t="s">
        <v>0</v>
      </c>
      <c r="K94">
        <f t="shared" si="11"/>
        <v>1976</v>
      </c>
      <c r="M94" t="s">
        <v>21</v>
      </c>
      <c r="N94" s="4">
        <f t="shared" si="7"/>
        <v>1958.875</v>
      </c>
      <c r="O94" s="4">
        <v>28.9</v>
      </c>
      <c r="P94" t="s">
        <v>17</v>
      </c>
      <c r="R94">
        <f t="shared" si="12"/>
        <v>1976</v>
      </c>
      <c r="S94" s="13">
        <v>55.6</v>
      </c>
    </row>
    <row r="95" spans="1:19" ht="12.75">
      <c r="A95" s="5">
        <f t="shared" si="8"/>
        <v>1959.125</v>
      </c>
      <c r="B95" s="5">
        <f t="shared" si="9"/>
        <v>111.24864789659665</v>
      </c>
      <c r="C95" s="5">
        <f t="shared" si="13"/>
        <v>1977</v>
      </c>
      <c r="D95" s="5">
        <v>99.16550372845039</v>
      </c>
      <c r="E95" s="5">
        <v>220.289</v>
      </c>
      <c r="F95" s="5">
        <v>7.21</v>
      </c>
      <c r="G95" t="s">
        <v>20</v>
      </c>
      <c r="H95">
        <f t="shared" si="10"/>
        <v>1959.125</v>
      </c>
      <c r="I95">
        <v>15.500993457024245</v>
      </c>
      <c r="J95" t="s">
        <v>0</v>
      </c>
      <c r="K95">
        <f t="shared" si="11"/>
        <v>1977</v>
      </c>
      <c r="M95" t="s">
        <v>21</v>
      </c>
      <c r="N95" s="4">
        <f t="shared" si="7"/>
        <v>1959.125</v>
      </c>
      <c r="O95" s="4">
        <v>29</v>
      </c>
      <c r="P95" t="s">
        <v>17</v>
      </c>
      <c r="R95">
        <f t="shared" si="12"/>
        <v>1977</v>
      </c>
      <c r="S95" s="13">
        <v>58.5</v>
      </c>
    </row>
    <row r="96" spans="1:19" ht="12.75">
      <c r="A96" s="5">
        <f t="shared" si="8"/>
        <v>1959.375</v>
      </c>
      <c r="B96" s="5">
        <f t="shared" si="9"/>
        <v>111.53379638992367</v>
      </c>
      <c r="C96" s="5">
        <f t="shared" si="13"/>
        <v>1978</v>
      </c>
      <c r="D96" s="5">
        <v>100.56884002199011</v>
      </c>
      <c r="E96" s="5">
        <v>222.629</v>
      </c>
      <c r="F96" s="5">
        <v>7.96</v>
      </c>
      <c r="G96" t="s">
        <v>20</v>
      </c>
      <c r="H96">
        <f t="shared" si="10"/>
        <v>1959.375</v>
      </c>
      <c r="I96">
        <v>15.540725040399991</v>
      </c>
      <c r="J96" t="s">
        <v>0</v>
      </c>
      <c r="K96">
        <f t="shared" si="11"/>
        <v>1978</v>
      </c>
      <c r="M96" t="s">
        <v>21</v>
      </c>
      <c r="N96" s="4">
        <f t="shared" si="7"/>
        <v>1959.375</v>
      </c>
      <c r="O96" s="4">
        <v>29</v>
      </c>
      <c r="P96" t="s">
        <v>17</v>
      </c>
      <c r="R96">
        <f t="shared" si="12"/>
        <v>1978</v>
      </c>
      <c r="S96" s="13">
        <v>62.5</v>
      </c>
    </row>
    <row r="97" spans="1:19" ht="12.75">
      <c r="A97" s="5">
        <f t="shared" si="8"/>
        <v>1959.625</v>
      </c>
      <c r="B97" s="5">
        <f t="shared" si="9"/>
        <v>110.56758383376754</v>
      </c>
      <c r="C97" s="5">
        <f t="shared" si="13"/>
        <v>1979</v>
      </c>
      <c r="D97" s="5">
        <v>100</v>
      </c>
      <c r="E97" s="5">
        <v>225.106</v>
      </c>
      <c r="F97" s="5">
        <v>9.1</v>
      </c>
      <c r="G97" t="s">
        <v>20</v>
      </c>
      <c r="H97">
        <f t="shared" si="10"/>
        <v>1959.625</v>
      </c>
      <c r="I97">
        <v>15.512345337988744</v>
      </c>
      <c r="J97" t="s">
        <v>0</v>
      </c>
      <c r="K97">
        <f t="shared" si="11"/>
        <v>1979</v>
      </c>
      <c r="M97" t="s">
        <v>21</v>
      </c>
      <c r="N97" s="4">
        <f t="shared" si="7"/>
        <v>1959.625</v>
      </c>
      <c r="O97" s="4">
        <v>29.2</v>
      </c>
      <c r="P97" t="s">
        <v>17</v>
      </c>
      <c r="R97">
        <f t="shared" si="12"/>
        <v>1979</v>
      </c>
      <c r="S97" s="13">
        <v>68.3</v>
      </c>
    </row>
    <row r="98" spans="1:19" ht="12.75">
      <c r="A98" s="5">
        <f t="shared" si="8"/>
        <v>1959.875</v>
      </c>
      <c r="B98" s="5">
        <f t="shared" si="9"/>
        <v>110.45832379264253</v>
      </c>
      <c r="C98" s="5">
        <f t="shared" si="13"/>
        <v>1980</v>
      </c>
      <c r="D98" s="5">
        <v>93.67720900915924</v>
      </c>
      <c r="E98" s="5">
        <v>227.726</v>
      </c>
      <c r="F98" s="5">
        <v>10.8</v>
      </c>
      <c r="G98" t="s">
        <v>20</v>
      </c>
      <c r="H98">
        <f t="shared" si="10"/>
        <v>1959.875</v>
      </c>
      <c r="I98">
        <v>15.603160385704738</v>
      </c>
      <c r="J98" t="s">
        <v>0</v>
      </c>
      <c r="K98">
        <f t="shared" si="11"/>
        <v>1980</v>
      </c>
      <c r="M98" t="s">
        <v>21</v>
      </c>
      <c r="N98" s="4">
        <f t="shared" si="7"/>
        <v>1959.875</v>
      </c>
      <c r="O98" s="4">
        <v>29.4</v>
      </c>
      <c r="P98" t="s">
        <v>17</v>
      </c>
      <c r="R98">
        <f t="shared" si="12"/>
        <v>1980</v>
      </c>
      <c r="S98" s="13">
        <v>77.8</v>
      </c>
    </row>
    <row r="99" spans="1:19" ht="12.75">
      <c r="A99" s="5">
        <f t="shared" si="8"/>
        <v>1960.125</v>
      </c>
      <c r="B99" s="5">
        <f t="shared" si="9"/>
        <v>110.91595148288056</v>
      </c>
      <c r="C99" s="5">
        <f t="shared" si="13"/>
        <v>1981</v>
      </c>
      <c r="D99" s="5">
        <v>90.50387670375918</v>
      </c>
      <c r="E99" s="5">
        <v>230.008</v>
      </c>
      <c r="F99" s="5">
        <v>12.57</v>
      </c>
      <c r="G99" t="s">
        <v>20</v>
      </c>
      <c r="H99">
        <f t="shared" si="10"/>
        <v>1960.125</v>
      </c>
      <c r="I99">
        <v>15.61451226666924</v>
      </c>
      <c r="J99" t="s">
        <v>0</v>
      </c>
      <c r="K99">
        <f t="shared" si="11"/>
        <v>1981</v>
      </c>
      <c r="M99" t="s">
        <v>21</v>
      </c>
      <c r="N99" s="4">
        <f t="shared" si="7"/>
        <v>1960.125</v>
      </c>
      <c r="O99" s="4">
        <v>29.3</v>
      </c>
      <c r="P99" t="s">
        <v>17</v>
      </c>
      <c r="R99">
        <f t="shared" si="12"/>
        <v>1981</v>
      </c>
      <c r="S99" s="13">
        <v>87</v>
      </c>
    </row>
    <row r="100" spans="1:19" ht="12.75">
      <c r="A100" s="5">
        <f t="shared" si="8"/>
        <v>1960.375</v>
      </c>
      <c r="B100" s="5">
        <f t="shared" si="9"/>
        <v>109.92370852929733</v>
      </c>
      <c r="C100" s="5">
        <f t="shared" si="13"/>
        <v>1982</v>
      </c>
      <c r="D100" s="5">
        <v>88.95277082894881</v>
      </c>
      <c r="E100" s="5">
        <v>232.218</v>
      </c>
      <c r="F100" s="5">
        <v>14.59</v>
      </c>
      <c r="G100" t="s">
        <v>20</v>
      </c>
      <c r="H100">
        <f t="shared" si="10"/>
        <v>1960.375</v>
      </c>
      <c r="I100">
        <v>15.58045662377574</v>
      </c>
      <c r="J100" t="s">
        <v>0</v>
      </c>
      <c r="K100">
        <f t="shared" si="11"/>
        <v>1982</v>
      </c>
      <c r="M100" t="s">
        <v>21</v>
      </c>
      <c r="N100" s="4">
        <f t="shared" si="7"/>
        <v>1960.375</v>
      </c>
      <c r="O100" s="4">
        <v>29.5</v>
      </c>
      <c r="P100" t="s">
        <v>17</v>
      </c>
      <c r="R100">
        <f t="shared" si="12"/>
        <v>1982</v>
      </c>
      <c r="S100" s="13">
        <v>94.3</v>
      </c>
    </row>
    <row r="101" spans="1:19" ht="12.75">
      <c r="A101" s="5">
        <f t="shared" si="8"/>
        <v>1960.625</v>
      </c>
      <c r="B101" s="5">
        <f t="shared" si="9"/>
        <v>109.79180332595949</v>
      </c>
      <c r="C101" s="5">
        <f t="shared" si="13"/>
        <v>1983</v>
      </c>
      <c r="D101" s="5">
        <v>91.52830101709854</v>
      </c>
      <c r="E101" s="5">
        <v>234.333</v>
      </c>
      <c r="F101" s="5">
        <v>10.46</v>
      </c>
      <c r="G101" t="s">
        <v>20</v>
      </c>
      <c r="H101">
        <f t="shared" si="10"/>
        <v>1960.625</v>
      </c>
      <c r="I101">
        <v>15.61451226666924</v>
      </c>
      <c r="J101" t="s">
        <v>0</v>
      </c>
      <c r="K101">
        <f t="shared" si="11"/>
        <v>1983</v>
      </c>
      <c r="M101" t="s">
        <v>21</v>
      </c>
      <c r="N101" s="4">
        <f t="shared" si="7"/>
        <v>1960.625</v>
      </c>
      <c r="O101" s="4">
        <v>29.6</v>
      </c>
      <c r="P101" t="s">
        <v>17</v>
      </c>
      <c r="R101">
        <f t="shared" si="12"/>
        <v>1983</v>
      </c>
      <c r="S101" s="13">
        <v>97.8</v>
      </c>
    </row>
    <row r="102" spans="1:19" ht="12.75">
      <c r="A102" s="5">
        <f t="shared" si="8"/>
        <v>1960.875</v>
      </c>
      <c r="B102" s="5">
        <f t="shared" si="9"/>
        <v>109.64957451455453</v>
      </c>
      <c r="C102" s="5">
        <f t="shared" si="13"/>
        <v>1984</v>
      </c>
      <c r="D102" s="5">
        <v>89.06159549105747</v>
      </c>
      <c r="E102" s="5">
        <v>236.394</v>
      </c>
      <c r="F102" s="5">
        <v>11.67</v>
      </c>
      <c r="G102" t="s">
        <v>20</v>
      </c>
      <c r="H102">
        <f t="shared" si="10"/>
        <v>1960.875</v>
      </c>
      <c r="I102">
        <v>15.699651373902988</v>
      </c>
      <c r="J102" t="s">
        <v>0</v>
      </c>
      <c r="K102">
        <f t="shared" si="11"/>
        <v>1984</v>
      </c>
      <c r="M102" t="s">
        <v>21</v>
      </c>
      <c r="N102" s="4">
        <f t="shared" si="7"/>
        <v>1960.875</v>
      </c>
      <c r="O102" s="4">
        <v>29.8</v>
      </c>
      <c r="P102" t="s">
        <v>17</v>
      </c>
      <c r="R102">
        <f t="shared" si="12"/>
        <v>1984</v>
      </c>
      <c r="S102" s="13">
        <v>101.9</v>
      </c>
    </row>
    <row r="103" spans="1:19" ht="12.75">
      <c r="A103" s="5">
        <f t="shared" si="8"/>
        <v>1961.125</v>
      </c>
      <c r="B103" s="5">
        <f t="shared" si="9"/>
        <v>109.45136487154195</v>
      </c>
      <c r="C103" s="5">
        <f t="shared" si="13"/>
        <v>1985</v>
      </c>
      <c r="D103" s="5">
        <v>86.30725178409052</v>
      </c>
      <c r="E103" s="5">
        <v>238.506</v>
      </c>
      <c r="F103" s="5">
        <v>11.38</v>
      </c>
      <c r="G103" t="s">
        <v>20</v>
      </c>
      <c r="H103">
        <f t="shared" si="10"/>
        <v>1961.125</v>
      </c>
      <c r="I103">
        <v>15.67127167149174</v>
      </c>
      <c r="J103" t="s">
        <v>0</v>
      </c>
      <c r="K103">
        <f t="shared" si="11"/>
        <v>1985</v>
      </c>
      <c r="M103" t="s">
        <v>21</v>
      </c>
      <c r="N103" s="4">
        <f t="shared" si="7"/>
        <v>1961.125</v>
      </c>
      <c r="O103" s="4">
        <v>29.8</v>
      </c>
      <c r="P103" t="s">
        <v>17</v>
      </c>
      <c r="R103">
        <f t="shared" si="12"/>
        <v>1985</v>
      </c>
      <c r="S103" s="13">
        <v>105.5</v>
      </c>
    </row>
    <row r="104" spans="1:19" ht="12.75">
      <c r="A104" s="5">
        <f t="shared" si="8"/>
        <v>1961.375</v>
      </c>
      <c r="B104" s="5">
        <f t="shared" si="9"/>
        <v>109.25315522852938</v>
      </c>
      <c r="C104" s="5">
        <f t="shared" si="13"/>
        <v>1986</v>
      </c>
      <c r="D104" s="5">
        <v>85.06563925795437</v>
      </c>
      <c r="E104" s="5">
        <v>240.683</v>
      </c>
      <c r="F104" s="5">
        <v>9.19</v>
      </c>
      <c r="G104" t="s">
        <v>20</v>
      </c>
      <c r="H104">
        <f t="shared" si="10"/>
        <v>1961.375</v>
      </c>
      <c r="I104">
        <v>15.642891969080491</v>
      </c>
      <c r="J104" t="s">
        <v>0</v>
      </c>
      <c r="K104">
        <f t="shared" si="11"/>
        <v>1986</v>
      </c>
      <c r="M104" t="s">
        <v>21</v>
      </c>
      <c r="N104" s="4">
        <f t="shared" si="7"/>
        <v>1961.375</v>
      </c>
      <c r="O104" s="4">
        <v>29.8</v>
      </c>
      <c r="P104" t="s">
        <v>17</v>
      </c>
      <c r="R104">
        <f t="shared" si="12"/>
        <v>1986</v>
      </c>
      <c r="S104" s="13">
        <v>109.6</v>
      </c>
    </row>
    <row r="105" spans="1:19" ht="12.75">
      <c r="A105" s="5">
        <f t="shared" si="8"/>
        <v>1961.625</v>
      </c>
      <c r="B105" s="5">
        <f t="shared" si="9"/>
        <v>108.99733264928112</v>
      </c>
      <c r="C105" s="5">
        <f t="shared" si="13"/>
        <v>1987</v>
      </c>
      <c r="D105" s="5">
        <v>85.8001174651263</v>
      </c>
      <c r="E105" s="5">
        <v>242.843</v>
      </c>
      <c r="F105" s="5">
        <v>7.08</v>
      </c>
      <c r="G105" t="s">
        <v>20</v>
      </c>
      <c r="H105">
        <f t="shared" si="10"/>
        <v>1961.625</v>
      </c>
      <c r="I105" s="6">
        <v>15.711003254867485</v>
      </c>
      <c r="J105" t="s">
        <v>0</v>
      </c>
      <c r="K105">
        <f t="shared" si="11"/>
        <v>1987</v>
      </c>
      <c r="M105" t="s">
        <v>21</v>
      </c>
      <c r="N105" s="4">
        <f t="shared" si="7"/>
        <v>1961.625</v>
      </c>
      <c r="O105" s="4">
        <v>30</v>
      </c>
      <c r="P105" t="s">
        <v>17</v>
      </c>
      <c r="R105">
        <f t="shared" si="12"/>
        <v>1987</v>
      </c>
      <c r="S105" s="13">
        <v>111.2</v>
      </c>
    </row>
    <row r="106" spans="1:19" ht="12.75">
      <c r="A106" s="5">
        <f t="shared" si="8"/>
        <v>1961.875</v>
      </c>
      <c r="B106" s="5">
        <f t="shared" si="9"/>
        <v>109.50924208730162</v>
      </c>
      <c r="C106" s="5">
        <f t="shared" si="13"/>
        <v>1988</v>
      </c>
      <c r="D106" s="5">
        <v>84.31285437542735</v>
      </c>
      <c r="E106" s="5">
        <v>245.061</v>
      </c>
      <c r="F106" s="5">
        <v>8.67</v>
      </c>
      <c r="G106" t="s">
        <v>20</v>
      </c>
      <c r="H106">
        <f t="shared" si="10"/>
        <v>1961.875</v>
      </c>
      <c r="I106" s="6">
        <v>15.784790481136735</v>
      </c>
      <c r="J106" t="s">
        <v>0</v>
      </c>
      <c r="K106">
        <f t="shared" si="11"/>
        <v>1988</v>
      </c>
      <c r="M106" t="s">
        <v>21</v>
      </c>
      <c r="N106" s="4">
        <f t="shared" si="7"/>
        <v>1961.875</v>
      </c>
      <c r="O106" s="4">
        <v>30</v>
      </c>
      <c r="P106" t="s">
        <v>17</v>
      </c>
      <c r="R106">
        <f t="shared" si="12"/>
        <v>1988</v>
      </c>
      <c r="S106" s="13">
        <v>115.7</v>
      </c>
    </row>
    <row r="107" spans="1:19" ht="12.75">
      <c r="A107" s="5">
        <f t="shared" si="8"/>
        <v>1962.125</v>
      </c>
      <c r="B107" s="5">
        <f t="shared" si="9"/>
        <v>109.8242632799296</v>
      </c>
      <c r="C107" s="5">
        <f t="shared" si="13"/>
        <v>1989</v>
      </c>
      <c r="D107" s="5">
        <v>81.66945023376972</v>
      </c>
      <c r="E107" s="5">
        <v>247.387</v>
      </c>
      <c r="F107" s="5">
        <v>9.09</v>
      </c>
      <c r="G107" t="s">
        <v>20</v>
      </c>
      <c r="H107">
        <f t="shared" si="10"/>
        <v>1962.125</v>
      </c>
      <c r="I107" s="6">
        <v>15.830198004994731</v>
      </c>
      <c r="J107" t="s">
        <v>0</v>
      </c>
      <c r="K107">
        <f t="shared" si="11"/>
        <v>1989</v>
      </c>
      <c r="M107" t="s">
        <v>21</v>
      </c>
      <c r="N107" s="4">
        <f t="shared" si="7"/>
        <v>1962.125</v>
      </c>
      <c r="O107" s="4">
        <v>30</v>
      </c>
      <c r="P107" t="s">
        <v>17</v>
      </c>
      <c r="R107">
        <f t="shared" si="12"/>
        <v>1989</v>
      </c>
      <c r="S107" s="13">
        <v>121.1</v>
      </c>
    </row>
    <row r="108" spans="1:19" ht="12.75">
      <c r="A108" s="5">
        <f t="shared" si="8"/>
        <v>1962.375</v>
      </c>
      <c r="B108" s="5">
        <f t="shared" si="9"/>
        <v>109.44900210758551</v>
      </c>
      <c r="C108" s="5">
        <f t="shared" si="13"/>
        <v>1990</v>
      </c>
      <c r="D108" s="5">
        <v>79.63498843103021</v>
      </c>
      <c r="E108" s="5">
        <v>250.181</v>
      </c>
      <c r="F108" s="5">
        <v>8.21</v>
      </c>
      <c r="G108" t="s">
        <v>20</v>
      </c>
      <c r="H108">
        <f t="shared" si="10"/>
        <v>1962.375</v>
      </c>
      <c r="I108" s="6">
        <v>15.881281469334981</v>
      </c>
      <c r="J108" t="s">
        <v>0</v>
      </c>
      <c r="K108">
        <f t="shared" si="11"/>
        <v>1990</v>
      </c>
      <c r="M108" t="s">
        <v>21</v>
      </c>
      <c r="N108" s="4">
        <f t="shared" si="7"/>
        <v>1962.375</v>
      </c>
      <c r="O108" s="4">
        <v>30.2</v>
      </c>
      <c r="P108" t="s">
        <v>17</v>
      </c>
      <c r="R108">
        <f t="shared" si="12"/>
        <v>1990</v>
      </c>
      <c r="S108" s="13">
        <v>127.4</v>
      </c>
    </row>
    <row r="109" spans="1:19" ht="12.75">
      <c r="A109" s="5">
        <f t="shared" si="8"/>
        <v>1962.625</v>
      </c>
      <c r="B109" s="5">
        <f t="shared" si="9"/>
        <v>109.32171090703669</v>
      </c>
      <c r="C109" s="5">
        <f t="shared" si="13"/>
        <v>1991</v>
      </c>
      <c r="D109" s="5">
        <v>76.74207453599819</v>
      </c>
      <c r="E109" s="5">
        <v>253.53</v>
      </c>
      <c r="F109" s="5">
        <v>8.09</v>
      </c>
      <c r="G109" t="s">
        <v>20</v>
      </c>
      <c r="H109">
        <f t="shared" si="10"/>
        <v>1962.625</v>
      </c>
      <c r="I109" s="6">
        <v>15.915337112228478</v>
      </c>
      <c r="J109" t="s">
        <v>0</v>
      </c>
      <c r="K109">
        <f t="shared" si="11"/>
        <v>1991</v>
      </c>
      <c r="M109" t="s">
        <v>21</v>
      </c>
      <c r="N109" s="4">
        <f t="shared" si="7"/>
        <v>1962.625</v>
      </c>
      <c r="O109" s="4">
        <v>30.3</v>
      </c>
      <c r="P109" t="s">
        <v>17</v>
      </c>
      <c r="R109">
        <f t="shared" si="12"/>
        <v>1991</v>
      </c>
      <c r="S109" s="13">
        <v>134.6</v>
      </c>
    </row>
    <row r="110" spans="1:19" ht="12.75">
      <c r="A110" s="5">
        <f t="shared" si="8"/>
        <v>1962.875</v>
      </c>
      <c r="B110" s="5">
        <f t="shared" si="9"/>
        <v>108.72894288319351</v>
      </c>
      <c r="C110" s="5">
        <f t="shared" si="13"/>
        <v>1992</v>
      </c>
      <c r="D110" s="5">
        <v>77.05381962620804</v>
      </c>
      <c r="E110" s="5">
        <v>256.922</v>
      </c>
      <c r="F110" s="5">
        <v>7.03</v>
      </c>
      <c r="G110" t="s">
        <v>20</v>
      </c>
      <c r="H110">
        <f t="shared" si="10"/>
        <v>1962.875</v>
      </c>
      <c r="I110" s="6">
        <v>15.881281469334981</v>
      </c>
      <c r="J110" t="s">
        <v>0</v>
      </c>
      <c r="K110">
        <f t="shared" si="11"/>
        <v>1992</v>
      </c>
      <c r="M110" t="s">
        <v>21</v>
      </c>
      <c r="N110" s="4">
        <f t="shared" si="7"/>
        <v>1962.875</v>
      </c>
      <c r="O110" s="4">
        <v>30.4</v>
      </c>
      <c r="P110" t="s">
        <v>17</v>
      </c>
      <c r="R110">
        <f t="shared" si="12"/>
        <v>1992</v>
      </c>
      <c r="S110" s="13">
        <v>138.1</v>
      </c>
    </row>
    <row r="111" spans="1:19" ht="12.75">
      <c r="A111" s="5">
        <f t="shared" si="8"/>
        <v>1963.125</v>
      </c>
      <c r="B111" s="5">
        <f t="shared" si="9"/>
        <v>109.07867858224597</v>
      </c>
      <c r="C111" s="5">
        <f t="shared" si="13"/>
        <v>1993</v>
      </c>
      <c r="D111" s="5">
        <v>78.88788053790942</v>
      </c>
      <c r="E111" s="5">
        <v>260.282</v>
      </c>
      <c r="F111" s="5">
        <v>6.6</v>
      </c>
      <c r="G111" t="s">
        <v>20</v>
      </c>
      <c r="H111">
        <f t="shared" si="10"/>
        <v>1963.125</v>
      </c>
      <c r="I111" s="6">
        <v>15.932364933675233</v>
      </c>
      <c r="J111" t="s">
        <v>0</v>
      </c>
      <c r="K111">
        <f t="shared" si="11"/>
        <v>1993</v>
      </c>
      <c r="M111" t="s">
        <v>21</v>
      </c>
      <c r="N111" s="4">
        <f t="shared" si="7"/>
        <v>1963.125</v>
      </c>
      <c r="O111" s="4">
        <v>30.4</v>
      </c>
      <c r="P111" t="s">
        <v>17</v>
      </c>
      <c r="R111">
        <f t="shared" si="12"/>
        <v>1993</v>
      </c>
      <c r="S111" s="13">
        <v>142.6</v>
      </c>
    </row>
    <row r="112" spans="1:19" ht="12.75">
      <c r="A112" s="5">
        <f t="shared" si="8"/>
        <v>1963.375</v>
      </c>
      <c r="B112" s="5">
        <f t="shared" si="9"/>
        <v>109.41822161975952</v>
      </c>
      <c r="C112" s="5">
        <f t="shared" si="13"/>
        <v>1994</v>
      </c>
      <c r="D112" s="5">
        <v>79.89887108940512</v>
      </c>
      <c r="E112" s="5">
        <v>263.455</v>
      </c>
      <c r="F112" s="5">
        <v>5.75</v>
      </c>
      <c r="G112" t="s">
        <v>20</v>
      </c>
      <c r="H112">
        <f t="shared" si="10"/>
        <v>1963.375</v>
      </c>
      <c r="I112" s="6">
        <v>16.034531862355728</v>
      </c>
      <c r="J112" t="s">
        <v>0</v>
      </c>
      <c r="K112">
        <f t="shared" si="11"/>
        <v>1994</v>
      </c>
      <c r="M112" t="s">
        <v>21</v>
      </c>
      <c r="N112" s="4">
        <f t="shared" si="7"/>
        <v>1963.375</v>
      </c>
      <c r="O112" s="4">
        <v>30.5</v>
      </c>
      <c r="P112" t="s">
        <v>17</v>
      </c>
      <c r="R112">
        <f t="shared" si="12"/>
        <v>1994</v>
      </c>
      <c r="S112" s="13">
        <v>146.2</v>
      </c>
    </row>
    <row r="113" spans="1:19" ht="12.75">
      <c r="A113" s="5">
        <f t="shared" si="8"/>
        <v>1963.625</v>
      </c>
      <c r="B113" s="5">
        <f t="shared" si="9"/>
        <v>108.85931847856953</v>
      </c>
      <c r="C113" s="5">
        <f t="shared" si="13"/>
        <v>1995</v>
      </c>
      <c r="D113" s="5">
        <v>77.74430980443364</v>
      </c>
      <c r="E113" s="5">
        <v>266.588</v>
      </c>
      <c r="F113" s="5">
        <v>7.78</v>
      </c>
      <c r="G113" t="s">
        <v>20</v>
      </c>
      <c r="H113">
        <f t="shared" si="10"/>
        <v>1963.625</v>
      </c>
      <c r="I113" s="6">
        <v>16.057235624284726</v>
      </c>
      <c r="J113" t="s">
        <v>0</v>
      </c>
      <c r="K113">
        <f t="shared" si="11"/>
        <v>1995</v>
      </c>
      <c r="M113" t="s">
        <v>21</v>
      </c>
      <c r="N113" s="4">
        <f t="shared" si="7"/>
        <v>1963.625</v>
      </c>
      <c r="O113" s="4">
        <v>30.7</v>
      </c>
      <c r="P113" t="s">
        <v>17</v>
      </c>
      <c r="R113">
        <f t="shared" si="12"/>
        <v>1995</v>
      </c>
      <c r="S113" s="13">
        <v>150.3</v>
      </c>
    </row>
    <row r="114" spans="1:19" ht="12.75">
      <c r="A114" s="5">
        <f t="shared" si="8"/>
        <v>1963.875</v>
      </c>
      <c r="B114" s="5">
        <f t="shared" si="9"/>
        <v>109.11955678083646</v>
      </c>
      <c r="C114" s="5">
        <f t="shared" si="13"/>
        <v>1996</v>
      </c>
      <c r="D114" s="5">
        <v>77.89285948266286</v>
      </c>
      <c r="E114" s="5">
        <v>269.714</v>
      </c>
      <c r="F114" s="5">
        <v>5.65</v>
      </c>
      <c r="G114" t="s">
        <v>20</v>
      </c>
      <c r="H114">
        <f t="shared" si="10"/>
        <v>1963.875</v>
      </c>
      <c r="I114" s="6">
        <v>16.14805067200072</v>
      </c>
      <c r="J114" t="s">
        <v>0</v>
      </c>
      <c r="K114">
        <f t="shared" si="11"/>
        <v>1996</v>
      </c>
      <c r="M114" t="s">
        <v>21</v>
      </c>
      <c r="N114" s="4">
        <f t="shared" si="7"/>
        <v>1963.875</v>
      </c>
      <c r="O114" s="4">
        <v>30.8</v>
      </c>
      <c r="P114" t="s">
        <v>17</v>
      </c>
      <c r="R114">
        <f t="shared" si="12"/>
        <v>1996</v>
      </c>
      <c r="S114" s="13">
        <v>154.4</v>
      </c>
    </row>
    <row r="115" spans="1:19" ht="12.75">
      <c r="A115" s="5">
        <f t="shared" si="8"/>
        <v>1964.125</v>
      </c>
      <c r="B115" s="5">
        <f t="shared" si="9"/>
        <v>109.5310336018402</v>
      </c>
      <c r="C115" s="5">
        <f t="shared" si="13"/>
        <v>1997</v>
      </c>
      <c r="D115" s="5">
        <v>79.39146428733092</v>
      </c>
      <c r="E115" s="5">
        <v>272.958</v>
      </c>
      <c r="F115" s="5">
        <v>6.58</v>
      </c>
      <c r="G115" t="s">
        <v>20</v>
      </c>
      <c r="H115">
        <f t="shared" si="10"/>
        <v>1964.125</v>
      </c>
      <c r="I115" s="6">
        <v>16.26156948164572</v>
      </c>
      <c r="J115" t="s">
        <v>0</v>
      </c>
      <c r="K115">
        <f t="shared" si="11"/>
        <v>1997</v>
      </c>
      <c r="M115" t="s">
        <v>21</v>
      </c>
      <c r="N115" s="4">
        <f t="shared" si="7"/>
        <v>1964.125</v>
      </c>
      <c r="O115" s="4">
        <v>30.9</v>
      </c>
      <c r="P115" t="s">
        <v>17</v>
      </c>
      <c r="R115">
        <f t="shared" si="12"/>
        <v>1997</v>
      </c>
      <c r="S115" s="13">
        <v>159.1</v>
      </c>
    </row>
    <row r="116" spans="1:19" ht="12.75">
      <c r="A116" s="5">
        <f t="shared" si="8"/>
        <v>1964.375</v>
      </c>
      <c r="B116" s="5">
        <f t="shared" si="9"/>
        <v>109.11049560197274</v>
      </c>
      <c r="C116" s="5">
        <f t="shared" si="13"/>
        <v>1998</v>
      </c>
      <c r="D116" s="5">
        <v>78.79060548990577</v>
      </c>
      <c r="E116" s="5">
        <v>276.154</v>
      </c>
      <c r="F116" s="5">
        <v>5.54</v>
      </c>
      <c r="G116" t="s">
        <v>20</v>
      </c>
      <c r="H116">
        <f t="shared" si="10"/>
        <v>1964.375</v>
      </c>
      <c r="I116" s="6">
        <v>16.19913413634097</v>
      </c>
      <c r="J116" t="s">
        <v>0</v>
      </c>
      <c r="K116">
        <f t="shared" si="11"/>
        <v>1998</v>
      </c>
      <c r="M116" t="s">
        <v>21</v>
      </c>
      <c r="N116" s="4">
        <f t="shared" si="7"/>
        <v>1964.375</v>
      </c>
      <c r="O116" s="4">
        <v>30.9</v>
      </c>
      <c r="P116" t="s">
        <v>17</v>
      </c>
      <c r="R116">
        <f t="shared" si="12"/>
        <v>1998</v>
      </c>
      <c r="S116" s="13">
        <v>161.6</v>
      </c>
    </row>
    <row r="117" spans="1:19" ht="12.75">
      <c r="A117" s="5">
        <f t="shared" si="8"/>
        <v>1964.625</v>
      </c>
      <c r="B117" s="5">
        <f t="shared" si="9"/>
        <v>109.05456318749171</v>
      </c>
      <c r="C117" s="5">
        <f t="shared" si="13"/>
        <v>1999</v>
      </c>
      <c r="D117" s="5">
        <v>78.98128130837776</v>
      </c>
      <c r="E117" s="5">
        <v>279.328</v>
      </c>
      <c r="F117" s="5">
        <v>4.72</v>
      </c>
      <c r="G117" t="s">
        <v>20</v>
      </c>
      <c r="H117">
        <f t="shared" si="10"/>
        <v>1964.625</v>
      </c>
      <c r="I117" s="6">
        <v>16.29562512453922</v>
      </c>
      <c r="J117" t="s">
        <v>0</v>
      </c>
      <c r="K117">
        <f t="shared" si="11"/>
        <v>1999</v>
      </c>
      <c r="M117" t="s">
        <v>21</v>
      </c>
      <c r="N117" s="4">
        <f t="shared" si="7"/>
        <v>1964.625</v>
      </c>
      <c r="O117" s="4">
        <v>31.1</v>
      </c>
      <c r="P117" t="s">
        <v>17</v>
      </c>
      <c r="R117">
        <f t="shared" si="12"/>
        <v>1999</v>
      </c>
      <c r="S117" s="13">
        <v>164.3</v>
      </c>
    </row>
    <row r="118" spans="1:19" ht="12.75">
      <c r="A118" s="5">
        <f t="shared" si="8"/>
        <v>1964.875</v>
      </c>
      <c r="B118" s="5">
        <f t="shared" si="9"/>
        <v>109.85224546785996</v>
      </c>
      <c r="C118" s="5">
        <f t="shared" si="13"/>
        <v>2000</v>
      </c>
      <c r="D118" s="5">
        <v>78.72200104739596</v>
      </c>
      <c r="E118" s="5">
        <v>282.398</v>
      </c>
      <c r="F118" s="5">
        <v>6.66</v>
      </c>
      <c r="G118" t="s">
        <v>20</v>
      </c>
      <c r="H118">
        <f t="shared" si="10"/>
        <v>1964.875</v>
      </c>
      <c r="I118" s="6">
        <v>16.414819874666463</v>
      </c>
      <c r="J118" t="s">
        <v>0</v>
      </c>
      <c r="K118">
        <f t="shared" si="11"/>
        <v>2000</v>
      </c>
      <c r="M118" t="s">
        <v>21</v>
      </c>
      <c r="N118" s="4">
        <f t="shared" si="7"/>
        <v>1964.875</v>
      </c>
      <c r="O118" s="4">
        <v>31.1</v>
      </c>
      <c r="P118" t="s">
        <v>17</v>
      </c>
      <c r="R118">
        <f t="shared" si="12"/>
        <v>2000</v>
      </c>
      <c r="S118" s="13">
        <v>168.8</v>
      </c>
    </row>
    <row r="119" spans="1:19" ht="12.75">
      <c r="A119" s="5">
        <f t="shared" si="8"/>
        <v>1965.125</v>
      </c>
      <c r="B119" s="5">
        <f t="shared" si="9"/>
        <v>110.18169117156519</v>
      </c>
      <c r="C119" s="5">
        <f t="shared" si="13"/>
        <v>2001</v>
      </c>
      <c r="D119" s="5">
        <v>76.6401606998153</v>
      </c>
      <c r="E119" s="5">
        <v>285.225</v>
      </c>
      <c r="F119" s="5">
        <v>5.16</v>
      </c>
      <c r="G119" t="s">
        <v>20</v>
      </c>
      <c r="H119">
        <f t="shared" si="10"/>
        <v>1965.125</v>
      </c>
      <c r="I119" s="6">
        <v>16.51698680334696</v>
      </c>
      <c r="J119" t="s">
        <v>0</v>
      </c>
      <c r="K119">
        <f t="shared" si="11"/>
        <v>2001</v>
      </c>
      <c r="M119" t="s">
        <v>21</v>
      </c>
      <c r="N119" s="4">
        <f t="shared" si="7"/>
        <v>1965.125</v>
      </c>
      <c r="O119" s="4">
        <v>31.2</v>
      </c>
      <c r="P119" t="s">
        <v>17</v>
      </c>
      <c r="R119">
        <f t="shared" si="12"/>
        <v>2001</v>
      </c>
      <c r="S119" s="13">
        <v>175.1</v>
      </c>
    </row>
    <row r="120" spans="1:19" ht="12.75">
      <c r="A120" s="5">
        <f t="shared" si="8"/>
        <v>1965.375</v>
      </c>
      <c r="B120" s="5">
        <f t="shared" si="9"/>
        <v>108.95318955222501</v>
      </c>
      <c r="C120" s="5">
        <f t="shared" si="13"/>
        <v>2002</v>
      </c>
      <c r="D120" s="5">
        <v>76.81353949728835</v>
      </c>
      <c r="E120" s="5">
        <v>287.955</v>
      </c>
      <c r="F120" s="5">
        <v>5.04</v>
      </c>
      <c r="G120" t="s">
        <v>20</v>
      </c>
      <c r="H120">
        <f t="shared" si="10"/>
        <v>1965.375</v>
      </c>
      <c r="I120" s="6">
        <v>16.437523636595465</v>
      </c>
      <c r="J120" t="s">
        <v>0</v>
      </c>
      <c r="K120">
        <f t="shared" si="11"/>
        <v>2002</v>
      </c>
      <c r="M120" t="s">
        <v>21</v>
      </c>
      <c r="N120" s="4">
        <f t="shared" si="7"/>
        <v>1965.375</v>
      </c>
      <c r="O120" s="4">
        <v>31.4</v>
      </c>
      <c r="P120" t="s">
        <v>17</v>
      </c>
      <c r="R120">
        <f t="shared" si="12"/>
        <v>2002</v>
      </c>
      <c r="S120" s="13">
        <v>177.1</v>
      </c>
    </row>
    <row r="121" spans="1:19" ht="12.75">
      <c r="A121" s="5">
        <f t="shared" si="8"/>
        <v>1965.625</v>
      </c>
      <c r="B121" s="5">
        <f t="shared" si="9"/>
        <v>108.45053162346962</v>
      </c>
      <c r="C121" s="5">
        <f t="shared" si="13"/>
        <v>2003</v>
      </c>
      <c r="D121" s="5">
        <v>76.31543515929664</v>
      </c>
      <c r="E121" s="5">
        <v>290.626</v>
      </c>
      <c r="F121" s="5">
        <v>4.05</v>
      </c>
      <c r="G121" t="s">
        <v>20</v>
      </c>
      <c r="H121">
        <f t="shared" si="10"/>
        <v>1965.625</v>
      </c>
      <c r="I121" s="6">
        <v>16.465903339006715</v>
      </c>
      <c r="J121" t="s">
        <v>0</v>
      </c>
      <c r="K121">
        <f t="shared" si="11"/>
        <v>2003</v>
      </c>
      <c r="M121" t="s">
        <v>21</v>
      </c>
      <c r="N121" s="4">
        <f t="shared" si="7"/>
        <v>1965.625</v>
      </c>
      <c r="O121" s="4">
        <v>31.6</v>
      </c>
      <c r="P121" t="s">
        <v>17</v>
      </c>
      <c r="R121">
        <f t="shared" si="12"/>
        <v>2003</v>
      </c>
      <c r="S121" s="13">
        <v>181.7</v>
      </c>
    </row>
    <row r="122" spans="1:19" ht="12.75">
      <c r="A122" s="5">
        <f t="shared" si="8"/>
        <v>1965.875</v>
      </c>
      <c r="B122" s="5">
        <f t="shared" si="9"/>
        <v>109.26365971434205</v>
      </c>
      <c r="C122" s="5">
        <f t="shared" si="13"/>
        <v>2004</v>
      </c>
      <c r="D122" s="5">
        <v>80.77302578850316</v>
      </c>
      <c r="E122" s="5">
        <v>293.262</v>
      </c>
      <c r="F122" s="5">
        <v>4.15</v>
      </c>
      <c r="G122" t="s">
        <v>20</v>
      </c>
      <c r="H122">
        <f t="shared" si="10"/>
        <v>1965.875</v>
      </c>
      <c r="I122" s="6">
        <v>16.641857493956458</v>
      </c>
      <c r="J122" t="s">
        <v>0</v>
      </c>
      <c r="K122">
        <f t="shared" si="11"/>
        <v>2004</v>
      </c>
      <c r="M122" t="s">
        <v>21</v>
      </c>
      <c r="N122" s="4">
        <f t="shared" si="7"/>
        <v>1965.875</v>
      </c>
      <c r="O122" s="4">
        <v>31.7</v>
      </c>
      <c r="P122" t="s">
        <v>17</v>
      </c>
      <c r="R122">
        <f t="shared" si="12"/>
        <v>2004</v>
      </c>
      <c r="S122" s="13">
        <v>185.2</v>
      </c>
    </row>
    <row r="123" spans="1:19" ht="12.75">
      <c r="A123" s="5">
        <f t="shared" si="8"/>
        <v>1966.125</v>
      </c>
      <c r="B123" s="5">
        <f t="shared" si="9"/>
        <v>109.51444290887802</v>
      </c>
      <c r="C123" s="5">
        <f t="shared" si="13"/>
        <v>2005</v>
      </c>
      <c r="D123" s="5">
        <v>82.7948477196798</v>
      </c>
      <c r="E123" s="5">
        <v>295.993</v>
      </c>
      <c r="F123" s="5">
        <v>4.22</v>
      </c>
      <c r="G123" t="s">
        <v>20</v>
      </c>
      <c r="H123">
        <f t="shared" si="10"/>
        <v>1966.125</v>
      </c>
      <c r="I123" s="6">
        <v>16.732672541672454</v>
      </c>
      <c r="J123" t="s">
        <v>0</v>
      </c>
      <c r="K123">
        <f t="shared" si="11"/>
        <v>2005</v>
      </c>
      <c r="M123" t="s">
        <v>21</v>
      </c>
      <c r="N123" s="4">
        <f t="shared" si="7"/>
        <v>1966.125</v>
      </c>
      <c r="O123" s="4">
        <v>31.8</v>
      </c>
      <c r="P123" t="s">
        <v>17</v>
      </c>
      <c r="R123">
        <f t="shared" si="12"/>
        <v>2005</v>
      </c>
      <c r="S123" s="13">
        <v>190.7</v>
      </c>
    </row>
    <row r="124" spans="1:19" ht="12.75">
      <c r="A124" s="5">
        <f t="shared" si="8"/>
        <v>1966.375</v>
      </c>
      <c r="B124" s="5">
        <f t="shared" si="9"/>
        <v>108.07518856993205</v>
      </c>
      <c r="C124" s="5">
        <f t="shared" si="13"/>
        <v>2006</v>
      </c>
      <c r="D124" s="5">
        <v>82.72701137236604</v>
      </c>
      <c r="E124" s="5">
        <v>298.818</v>
      </c>
      <c r="F124" s="5">
        <v>4.42</v>
      </c>
      <c r="G124" t="s">
        <v>20</v>
      </c>
      <c r="H124">
        <f t="shared" si="10"/>
        <v>1966.375</v>
      </c>
      <c r="I124" s="6">
        <v>16.7724041250482</v>
      </c>
      <c r="J124" t="s">
        <v>0</v>
      </c>
      <c r="K124">
        <f t="shared" si="11"/>
        <v>2006</v>
      </c>
      <c r="M124" t="s">
        <v>21</v>
      </c>
      <c r="N124" s="4">
        <f t="shared" si="7"/>
        <v>1966.375</v>
      </c>
      <c r="O124" s="4">
        <v>32.3</v>
      </c>
      <c r="P124" t="s">
        <v>17</v>
      </c>
      <c r="R124">
        <f t="shared" si="12"/>
        <v>2006</v>
      </c>
      <c r="S124" s="13">
        <v>198.3</v>
      </c>
    </row>
    <row r="125" spans="1:19" ht="12.75">
      <c r="A125" s="5">
        <f t="shared" si="8"/>
        <v>1966.625</v>
      </c>
      <c r="B125" s="5">
        <f t="shared" si="9"/>
        <v>107.51915628387295</v>
      </c>
      <c r="C125" s="5">
        <f t="shared" si="13"/>
        <v>2007</v>
      </c>
      <c r="D125" s="5">
        <v>83.19660676053614</v>
      </c>
      <c r="E125" s="5">
        <v>301.696</v>
      </c>
      <c r="F125" s="5">
        <v>4.76</v>
      </c>
      <c r="G125" t="s">
        <v>20</v>
      </c>
      <c r="H125">
        <f t="shared" si="10"/>
        <v>1966.625</v>
      </c>
      <c r="I125" s="6">
        <v>16.789431946494954</v>
      </c>
      <c r="J125" t="s">
        <v>0</v>
      </c>
      <c r="K125">
        <f t="shared" si="11"/>
        <v>2007</v>
      </c>
      <c r="M125" t="s">
        <v>21</v>
      </c>
      <c r="N125" s="4">
        <f t="shared" si="7"/>
        <v>1966.625</v>
      </c>
      <c r="O125" s="4">
        <v>32.5</v>
      </c>
      <c r="P125" t="s">
        <v>17</v>
      </c>
      <c r="R125">
        <f t="shared" si="12"/>
        <v>2007</v>
      </c>
      <c r="S125">
        <v>202.416</v>
      </c>
    </row>
    <row r="126" spans="1:19" ht="12.75">
      <c r="A126" s="5">
        <f t="shared" si="8"/>
        <v>1966.875</v>
      </c>
      <c r="B126" s="5">
        <f t="shared" si="9"/>
        <v>106.67871922086582</v>
      </c>
      <c r="C126" s="5">
        <f t="shared" si="13"/>
        <v>2008</v>
      </c>
      <c r="D126" s="5">
        <v>83.44615919614644</v>
      </c>
      <c r="E126" s="5">
        <v>304.553</v>
      </c>
      <c r="F126" s="5">
        <v>3.74</v>
      </c>
      <c r="G126" t="s">
        <v>20</v>
      </c>
      <c r="H126">
        <f t="shared" si="10"/>
        <v>1966.875</v>
      </c>
      <c r="I126" s="6">
        <v>16.8632191727642</v>
      </c>
      <c r="J126" t="s">
        <v>0</v>
      </c>
      <c r="K126">
        <f t="shared" si="11"/>
        <v>2008</v>
      </c>
      <c r="M126" t="s">
        <v>21</v>
      </c>
      <c r="N126" s="4">
        <f t="shared" si="7"/>
        <v>1966.875</v>
      </c>
      <c r="O126" s="4">
        <v>32.9</v>
      </c>
      <c r="P126" t="s">
        <v>17</v>
      </c>
      <c r="R126">
        <f t="shared" si="12"/>
        <v>2008</v>
      </c>
      <c r="S126">
        <v>211.18</v>
      </c>
    </row>
    <row r="127" spans="1:19" ht="12.75">
      <c r="A127" s="5">
        <f t="shared" si="8"/>
        <v>1967.125</v>
      </c>
      <c r="B127" s="5">
        <f t="shared" si="9"/>
        <v>106.71462589175805</v>
      </c>
      <c r="C127" s="5">
        <f t="shared" si="13"/>
        <v>2009</v>
      </c>
      <c r="D127" s="5">
        <v>84.80835495034087</v>
      </c>
      <c r="E127" s="5">
        <v>307.24</v>
      </c>
      <c r="F127" s="5">
        <v>2.52</v>
      </c>
      <c r="G127" t="s">
        <v>20</v>
      </c>
      <c r="H127">
        <f t="shared" si="10"/>
        <v>1967.125</v>
      </c>
      <c r="I127" s="6">
        <v>16.86889511324645</v>
      </c>
      <c r="J127" t="s">
        <v>0</v>
      </c>
      <c r="K127">
        <v>2009</v>
      </c>
      <c r="M127" t="s">
        <v>21</v>
      </c>
      <c r="N127" s="4">
        <f t="shared" si="7"/>
        <v>1967.125</v>
      </c>
      <c r="O127" s="4">
        <v>32.9</v>
      </c>
      <c r="P127" t="s">
        <v>17</v>
      </c>
      <c r="R127">
        <v>2009</v>
      </c>
      <c r="S127">
        <v>211.143</v>
      </c>
    </row>
    <row r="128" spans="1:19" ht="12.75">
      <c r="A128" s="5">
        <f t="shared" si="8"/>
        <v>1967.375</v>
      </c>
      <c r="B128" s="5">
        <f t="shared" si="9"/>
        <v>106.498101072722</v>
      </c>
      <c r="C128" s="5">
        <v>2010</v>
      </c>
      <c r="D128" s="5">
        <v>84.61393100421171</v>
      </c>
      <c r="E128" s="5">
        <v>309.776</v>
      </c>
      <c r="F128" s="5">
        <v>3.73</v>
      </c>
      <c r="G128" t="s">
        <v>20</v>
      </c>
      <c r="H128">
        <f t="shared" si="10"/>
        <v>1967.375</v>
      </c>
      <c r="I128" s="6">
        <v>16.937006399033447</v>
      </c>
      <c r="J128" t="s">
        <v>0</v>
      </c>
      <c r="K128">
        <v>2010</v>
      </c>
      <c r="M128" t="s">
        <v>21</v>
      </c>
      <c r="N128" s="4">
        <f t="shared" si="7"/>
        <v>1967.375</v>
      </c>
      <c r="O128" s="4">
        <v>33.1</v>
      </c>
      <c r="P128" t="s">
        <v>17</v>
      </c>
      <c r="R128">
        <v>2010</v>
      </c>
      <c r="S128">
        <v>216.687</v>
      </c>
    </row>
    <row r="129" spans="1:19" ht="12.75">
      <c r="A129" s="5">
        <f t="shared" si="8"/>
        <v>1967.625</v>
      </c>
      <c r="B129" s="5">
        <f t="shared" si="9"/>
        <v>106.31965251194333</v>
      </c>
      <c r="C129" s="5">
        <v>2011</v>
      </c>
      <c r="D129" s="5">
        <v>86.23908799805521</v>
      </c>
      <c r="E129" s="5">
        <v>312.036</v>
      </c>
      <c r="F129" s="5">
        <v>3.39</v>
      </c>
      <c r="G129" t="s">
        <v>20</v>
      </c>
      <c r="H129">
        <f t="shared" si="10"/>
        <v>1967.625</v>
      </c>
      <c r="I129" s="6">
        <v>17.061877089642945</v>
      </c>
      <c r="J129" t="s">
        <v>0</v>
      </c>
      <c r="L129" t="s">
        <v>27</v>
      </c>
      <c r="N129" s="4">
        <f t="shared" si="7"/>
        <v>1967.625</v>
      </c>
      <c r="O129" s="4">
        <v>33.4</v>
      </c>
      <c r="P129" t="s">
        <v>17</v>
      </c>
      <c r="R129">
        <v>2011</v>
      </c>
      <c r="S129">
        <v>220.223</v>
      </c>
    </row>
    <row r="130" spans="1:19" ht="12.75">
      <c r="A130" s="5">
        <f t="shared" si="8"/>
        <v>1967.875</v>
      </c>
      <c r="B130" s="5">
        <f t="shared" si="9"/>
        <v>106.38976108597032</v>
      </c>
      <c r="C130" s="5">
        <v>2012</v>
      </c>
      <c r="D130" s="5">
        <v>85.70969790261492</v>
      </c>
      <c r="E130" s="5">
        <v>314.278</v>
      </c>
      <c r="F130" s="5">
        <v>1.97</v>
      </c>
      <c r="G130" t="s">
        <v>20</v>
      </c>
      <c r="H130">
        <f t="shared" si="10"/>
        <v>1967.875</v>
      </c>
      <c r="I130" s="6">
        <v>17.226479363628187</v>
      </c>
      <c r="J130" t="s">
        <v>0</v>
      </c>
      <c r="L130" t="s">
        <v>28</v>
      </c>
      <c r="N130" s="4">
        <f t="shared" si="7"/>
        <v>1967.875</v>
      </c>
      <c r="O130" s="4">
        <v>33.7</v>
      </c>
      <c r="P130" t="s">
        <v>17</v>
      </c>
      <c r="R130">
        <v>2012</v>
      </c>
      <c r="S130">
        <v>226.665</v>
      </c>
    </row>
    <row r="131" spans="1:19" ht="12.75">
      <c r="A131" s="5">
        <f t="shared" si="8"/>
        <v>1968.125</v>
      </c>
      <c r="B131" s="5">
        <f t="shared" si="9"/>
        <v>105.76536302344834</v>
      </c>
      <c r="C131" s="5">
        <v>2013</v>
      </c>
      <c r="D131" s="5">
        <v>86.05996591094542</v>
      </c>
      <c r="E131" s="5">
        <v>316.524</v>
      </c>
      <c r="F131" s="5">
        <v>1.91</v>
      </c>
      <c r="G131" t="s">
        <v>20</v>
      </c>
      <c r="H131">
        <f t="shared" si="10"/>
        <v>1968.125</v>
      </c>
      <c r="I131" s="6">
        <v>17.328646292308683</v>
      </c>
      <c r="J131" t="s">
        <v>0</v>
      </c>
      <c r="N131" s="4">
        <f t="shared" si="7"/>
        <v>1968.125</v>
      </c>
      <c r="O131" s="4">
        <v>34.1</v>
      </c>
      <c r="P131" t="s">
        <v>17</v>
      </c>
      <c r="R131">
        <v>2013</v>
      </c>
      <c r="S131">
        <v>230.28</v>
      </c>
    </row>
    <row r="132" spans="1:16" ht="12.75">
      <c r="A132" s="5">
        <f t="shared" si="8"/>
        <v>1968.375</v>
      </c>
      <c r="B132" s="5">
        <f t="shared" si="9"/>
        <v>104.94601359060039</v>
      </c>
      <c r="C132" s="5">
        <v>2014</v>
      </c>
      <c r="D132" s="5">
        <v>85.41248052460081</v>
      </c>
      <c r="E132" s="5">
        <f>2*E131-E130</f>
        <v>318.77</v>
      </c>
      <c r="F132" s="5">
        <v>2.86</v>
      </c>
      <c r="G132" t="s">
        <v>20</v>
      </c>
      <c r="H132">
        <f t="shared" si="10"/>
        <v>1968.375</v>
      </c>
      <c r="I132" s="6">
        <v>17.345674113755436</v>
      </c>
      <c r="J132" t="s">
        <v>0</v>
      </c>
      <c r="N132" s="4">
        <f t="shared" si="7"/>
        <v>1968.375</v>
      </c>
      <c r="O132" s="4">
        <v>34.4</v>
      </c>
      <c r="P132" t="s">
        <v>17</v>
      </c>
    </row>
    <row r="133" spans="1:16" ht="12.75">
      <c r="A133" s="5">
        <f t="shared" si="8"/>
        <v>1968.625</v>
      </c>
      <c r="B133" s="5">
        <f t="shared" si="9"/>
        <v>104.49180748308471</v>
      </c>
      <c r="H133">
        <f t="shared" si="10"/>
        <v>1968.625</v>
      </c>
      <c r="I133" s="6">
        <v>17.52162826870518</v>
      </c>
      <c r="J133" t="s">
        <v>0</v>
      </c>
      <c r="N133" s="4">
        <f t="shared" si="7"/>
        <v>1968.625</v>
      </c>
      <c r="O133" s="4">
        <v>34.9</v>
      </c>
      <c r="P133" t="s">
        <v>17</v>
      </c>
    </row>
    <row r="134" spans="1:16" ht="12.75">
      <c r="A134" s="5">
        <f t="shared" si="8"/>
        <v>1968.875</v>
      </c>
      <c r="B134" s="5">
        <f t="shared" si="9"/>
        <v>105.21529351512427</v>
      </c>
      <c r="H134">
        <f t="shared" si="10"/>
        <v>1968.875</v>
      </c>
      <c r="I134" s="6">
        <v>17.845156876193418</v>
      </c>
      <c r="J134" t="s">
        <v>0</v>
      </c>
      <c r="N134" s="4">
        <f t="shared" si="7"/>
        <v>1968.875</v>
      </c>
      <c r="O134" s="4">
        <v>35.3</v>
      </c>
      <c r="P134" s="3" t="s">
        <v>17</v>
      </c>
    </row>
    <row r="135" spans="1:16" ht="12.75">
      <c r="A135" s="5">
        <f t="shared" si="8"/>
        <v>1969.125</v>
      </c>
      <c r="B135" s="5">
        <f t="shared" si="9"/>
        <v>106.45238616052252</v>
      </c>
      <c r="H135">
        <f t="shared" si="10"/>
        <v>1969.125</v>
      </c>
      <c r="I135" s="6">
        <v>18.208417067057407</v>
      </c>
      <c r="J135" t="s">
        <v>0</v>
      </c>
      <c r="N135" s="4">
        <f t="shared" si="7"/>
        <v>1969.125</v>
      </c>
      <c r="O135" s="4">
        <v>35.6</v>
      </c>
      <c r="P135" s="3" t="s">
        <v>17</v>
      </c>
    </row>
    <row r="136" spans="1:16" ht="12.75">
      <c r="A136" s="5">
        <f t="shared" si="8"/>
        <v>1969.375</v>
      </c>
      <c r="B136" s="5">
        <f t="shared" si="9"/>
        <v>105.6687822792409</v>
      </c>
      <c r="C136" s="4"/>
      <c r="D136" s="4"/>
      <c r="G136" s="4"/>
      <c r="H136">
        <f t="shared" si="10"/>
        <v>1969.375</v>
      </c>
      <c r="I136" s="6">
        <v>18.42977874586515</v>
      </c>
      <c r="J136" t="s">
        <v>0</v>
      </c>
      <c r="N136" s="4">
        <f aca="true" t="shared" si="14" ref="N136:N199">N135+0.25</f>
        <v>1969.375</v>
      </c>
      <c r="O136" s="4">
        <v>36.3</v>
      </c>
      <c r="P136" s="3" t="s">
        <v>17</v>
      </c>
    </row>
    <row r="137" spans="1:16" ht="12.75">
      <c r="A137" s="5">
        <f aca="true" t="shared" si="15" ref="A137:A200">H137</f>
        <v>1969.625</v>
      </c>
      <c r="B137" s="5">
        <f aca="true" t="shared" si="16" ref="B137:B200">100*(I137/O137)/(I$8/O$8)</f>
        <v>106.2554498232284</v>
      </c>
      <c r="H137">
        <f aca="true" t="shared" si="17" ref="H137:H200">H136+0.25</f>
        <v>1969.625</v>
      </c>
      <c r="I137" s="6">
        <v>18.787362996246888</v>
      </c>
      <c r="J137" t="s">
        <v>0</v>
      </c>
      <c r="N137" s="4">
        <f t="shared" si="14"/>
        <v>1969.625</v>
      </c>
      <c r="O137" s="4">
        <v>36.8</v>
      </c>
      <c r="P137" s="3" t="s">
        <v>17</v>
      </c>
    </row>
    <row r="138" spans="1:16" ht="12.75">
      <c r="A138" s="5">
        <f t="shared" si="15"/>
        <v>1969.875</v>
      </c>
      <c r="B138" s="5">
        <f t="shared" si="16"/>
        <v>106.95307314055187</v>
      </c>
      <c r="H138">
        <f t="shared" si="17"/>
        <v>1969.875</v>
      </c>
      <c r="I138" s="6">
        <v>19.167651008557623</v>
      </c>
      <c r="J138" t="s">
        <v>0</v>
      </c>
      <c r="N138" s="4">
        <f t="shared" si="14"/>
        <v>1969.875</v>
      </c>
      <c r="O138" s="4">
        <v>37.3</v>
      </c>
      <c r="P138" s="3" t="s">
        <v>17</v>
      </c>
    </row>
    <row r="139" spans="1:16" ht="12.75">
      <c r="A139" s="5">
        <f t="shared" si="15"/>
        <v>1970.125</v>
      </c>
      <c r="B139" s="5">
        <f t="shared" si="16"/>
        <v>107.85100553166268</v>
      </c>
      <c r="H139">
        <f t="shared" si="17"/>
        <v>1970.125</v>
      </c>
      <c r="I139" s="6">
        <v>19.58767060424411</v>
      </c>
      <c r="J139" t="s">
        <v>0</v>
      </c>
      <c r="N139" s="4">
        <f t="shared" si="14"/>
        <v>1970.125</v>
      </c>
      <c r="O139" s="4">
        <v>37.8</v>
      </c>
      <c r="P139" s="3" t="s">
        <v>17</v>
      </c>
    </row>
    <row r="140" spans="1:16" ht="12.75">
      <c r="A140" s="5">
        <f t="shared" si="15"/>
        <v>1970.375</v>
      </c>
      <c r="B140" s="5">
        <f t="shared" si="16"/>
        <v>107.76179498468832</v>
      </c>
      <c r="H140">
        <f t="shared" si="17"/>
        <v>1970.375</v>
      </c>
      <c r="I140" s="6">
        <v>19.93390297366135</v>
      </c>
      <c r="J140" t="s">
        <v>0</v>
      </c>
      <c r="N140" s="4">
        <f t="shared" si="14"/>
        <v>1970.375</v>
      </c>
      <c r="O140" s="4">
        <v>38.5</v>
      </c>
      <c r="P140" s="3" t="s">
        <v>17</v>
      </c>
    </row>
    <row r="141" spans="1:16" ht="12.75">
      <c r="A141" s="5">
        <f t="shared" si="15"/>
        <v>1970.625</v>
      </c>
      <c r="B141" s="5">
        <f t="shared" si="16"/>
        <v>108.43998746232398</v>
      </c>
      <c r="H141">
        <f t="shared" si="17"/>
        <v>1970.625</v>
      </c>
      <c r="I141" s="6">
        <v>20.31986692645434</v>
      </c>
      <c r="J141" t="s">
        <v>0</v>
      </c>
      <c r="N141" s="4">
        <f t="shared" si="14"/>
        <v>1970.625</v>
      </c>
      <c r="O141" s="4">
        <v>39</v>
      </c>
      <c r="P141" s="3" t="s">
        <v>17</v>
      </c>
    </row>
    <row r="142" spans="1:16" ht="12.75">
      <c r="A142" s="5">
        <f t="shared" si="15"/>
        <v>1970.875</v>
      </c>
      <c r="B142" s="5">
        <f t="shared" si="16"/>
        <v>109.55781451738324</v>
      </c>
      <c r="H142">
        <f t="shared" si="17"/>
        <v>1970.875</v>
      </c>
      <c r="I142" s="6">
        <v>20.73988652214082</v>
      </c>
      <c r="J142" t="s">
        <v>0</v>
      </c>
      <c r="N142" s="4">
        <f t="shared" si="14"/>
        <v>1970.875</v>
      </c>
      <c r="O142" s="4">
        <v>39.4</v>
      </c>
      <c r="P142" s="3" t="s">
        <v>17</v>
      </c>
    </row>
    <row r="143" spans="1:16" ht="12.75">
      <c r="A143" s="5">
        <f t="shared" si="15"/>
        <v>1971.125</v>
      </c>
      <c r="B143" s="5">
        <f t="shared" si="16"/>
        <v>109.16909043521149</v>
      </c>
      <c r="H143">
        <f t="shared" si="17"/>
        <v>1971.125</v>
      </c>
      <c r="I143" s="6">
        <v>20.87610909371482</v>
      </c>
      <c r="J143" t="s">
        <v>0</v>
      </c>
      <c r="N143" s="4">
        <f t="shared" si="14"/>
        <v>1971.125</v>
      </c>
      <c r="O143" s="4">
        <v>39.8</v>
      </c>
      <c r="P143" s="3" t="s">
        <v>17</v>
      </c>
    </row>
    <row r="144" spans="1:16" ht="12.75">
      <c r="A144" s="5">
        <f t="shared" si="15"/>
        <v>1971.375</v>
      </c>
      <c r="B144" s="5">
        <f t="shared" si="16"/>
        <v>109.53074758642428</v>
      </c>
      <c r="H144">
        <f t="shared" si="17"/>
        <v>1971.375</v>
      </c>
      <c r="I144" s="6">
        <v>21.10314671300481</v>
      </c>
      <c r="J144" t="s">
        <v>0</v>
      </c>
      <c r="N144" s="4">
        <f t="shared" si="14"/>
        <v>1971.375</v>
      </c>
      <c r="O144" s="4">
        <v>40.1</v>
      </c>
      <c r="P144" s="3" t="s">
        <v>17</v>
      </c>
    </row>
    <row r="145" spans="1:16" ht="12.75">
      <c r="A145" s="5">
        <f t="shared" si="15"/>
        <v>1971.625</v>
      </c>
      <c r="B145" s="5">
        <f t="shared" si="16"/>
        <v>109.42535898717615</v>
      </c>
      <c r="H145">
        <f t="shared" si="17"/>
        <v>1971.625</v>
      </c>
      <c r="I145" s="6">
        <v>21.3982956180818</v>
      </c>
      <c r="J145" t="s">
        <v>0</v>
      </c>
      <c r="N145" s="4">
        <f t="shared" si="14"/>
        <v>1971.625</v>
      </c>
      <c r="O145" s="4">
        <v>40.7</v>
      </c>
      <c r="P145" s="3" t="s">
        <v>17</v>
      </c>
    </row>
    <row r="146" spans="1:16" ht="12.75">
      <c r="A146" s="5">
        <f t="shared" si="15"/>
        <v>1971.875</v>
      </c>
      <c r="B146" s="5">
        <f t="shared" si="16"/>
        <v>110.19002291036777</v>
      </c>
      <c r="H146">
        <f t="shared" si="17"/>
        <v>1971.875</v>
      </c>
      <c r="I146" s="6">
        <v>21.653712939783045</v>
      </c>
      <c r="J146" t="s">
        <v>0</v>
      </c>
      <c r="N146" s="4">
        <f t="shared" si="14"/>
        <v>1971.875</v>
      </c>
      <c r="O146" s="4">
        <v>40.9</v>
      </c>
      <c r="P146" s="3" t="s">
        <v>17</v>
      </c>
    </row>
    <row r="147" spans="1:16" ht="12.75">
      <c r="A147" s="5">
        <f t="shared" si="15"/>
        <v>1972.125</v>
      </c>
      <c r="B147" s="5">
        <f t="shared" si="16"/>
        <v>110.60233113434924</v>
      </c>
      <c r="H147">
        <f t="shared" si="17"/>
        <v>1972.125</v>
      </c>
      <c r="I147" s="6">
        <v>21.84101897569729</v>
      </c>
      <c r="J147" t="s">
        <v>0</v>
      </c>
      <c r="N147" s="4">
        <f t="shared" si="14"/>
        <v>1972.125</v>
      </c>
      <c r="O147" s="4">
        <v>41.1</v>
      </c>
      <c r="P147" s="3" t="s">
        <v>17</v>
      </c>
    </row>
    <row r="148" spans="1:16" ht="12.75">
      <c r="A148" s="5">
        <f t="shared" si="15"/>
        <v>1972.375</v>
      </c>
      <c r="B148" s="5">
        <f t="shared" si="16"/>
        <v>110.19099728881727</v>
      </c>
      <c r="H148">
        <f t="shared" si="17"/>
        <v>1972.375</v>
      </c>
      <c r="I148" s="6">
        <v>21.97156560678903</v>
      </c>
      <c r="J148" t="s">
        <v>0</v>
      </c>
      <c r="N148" s="4">
        <f t="shared" si="14"/>
        <v>1972.375</v>
      </c>
      <c r="O148" s="4">
        <v>41.5</v>
      </c>
      <c r="P148" s="3" t="s">
        <v>17</v>
      </c>
    </row>
    <row r="149" spans="1:16" ht="12.75">
      <c r="A149" s="5">
        <f t="shared" si="15"/>
        <v>1972.625</v>
      </c>
      <c r="B149" s="5">
        <f t="shared" si="16"/>
        <v>111.05624800969099</v>
      </c>
      <c r="H149">
        <f t="shared" si="17"/>
        <v>1972.625</v>
      </c>
      <c r="I149" s="6">
        <v>22.35752955958202</v>
      </c>
      <c r="J149" t="s">
        <v>0</v>
      </c>
      <c r="N149" s="4">
        <f t="shared" si="14"/>
        <v>1972.625</v>
      </c>
      <c r="O149" s="4">
        <v>41.9</v>
      </c>
      <c r="P149" s="3" t="s">
        <v>17</v>
      </c>
    </row>
    <row r="150" spans="1:16" ht="12.75">
      <c r="A150" s="5">
        <f t="shared" si="15"/>
        <v>1972.875</v>
      </c>
      <c r="B150" s="5">
        <f t="shared" si="16"/>
        <v>110.08985295562924</v>
      </c>
      <c r="H150">
        <f t="shared" si="17"/>
        <v>1972.875</v>
      </c>
      <c r="I150" s="6">
        <v>22.37455738102877</v>
      </c>
      <c r="J150" t="s">
        <v>0</v>
      </c>
      <c r="N150" s="4">
        <f t="shared" si="14"/>
        <v>1972.875</v>
      </c>
      <c r="O150" s="4">
        <v>42.3</v>
      </c>
      <c r="P150" s="3" t="s">
        <v>17</v>
      </c>
    </row>
    <row r="151" spans="1:16" ht="12.75">
      <c r="A151" s="5">
        <f t="shared" si="15"/>
        <v>1973.125</v>
      </c>
      <c r="B151" s="5">
        <f t="shared" si="16"/>
        <v>109.17591860707375</v>
      </c>
      <c r="H151">
        <f t="shared" si="17"/>
        <v>1973.125</v>
      </c>
      <c r="I151" s="6">
        <v>22.34617767861752</v>
      </c>
      <c r="J151" t="s">
        <v>0</v>
      </c>
      <c r="N151" s="4">
        <f t="shared" si="14"/>
        <v>1973.125</v>
      </c>
      <c r="O151" s="4">
        <v>42.6</v>
      </c>
      <c r="P151" s="3" t="s">
        <v>17</v>
      </c>
    </row>
    <row r="152" spans="1:16" ht="12.75">
      <c r="A152" s="5">
        <f t="shared" si="15"/>
        <v>1973.375</v>
      </c>
      <c r="B152" s="5">
        <f t="shared" si="16"/>
        <v>106.96992561599191</v>
      </c>
      <c r="H152">
        <f t="shared" si="17"/>
        <v>1973.375</v>
      </c>
      <c r="I152" s="6">
        <v>22.408613023922268</v>
      </c>
      <c r="J152" t="s">
        <v>0</v>
      </c>
      <c r="N152" s="4">
        <f t="shared" si="14"/>
        <v>1973.375</v>
      </c>
      <c r="O152" s="4">
        <v>43.6</v>
      </c>
      <c r="P152" s="3" t="s">
        <v>17</v>
      </c>
    </row>
    <row r="153" spans="1:16" ht="12.75">
      <c r="A153" s="5">
        <f t="shared" si="15"/>
        <v>1973.625</v>
      </c>
      <c r="B153" s="5">
        <f t="shared" si="16"/>
        <v>106.21298619389775</v>
      </c>
      <c r="H153">
        <f t="shared" si="17"/>
        <v>1973.625</v>
      </c>
      <c r="I153" s="6">
        <v>22.607270940801016</v>
      </c>
      <c r="J153" t="s">
        <v>0</v>
      </c>
      <c r="N153" s="4">
        <f t="shared" si="14"/>
        <v>1973.625</v>
      </c>
      <c r="O153" s="4">
        <v>44.3</v>
      </c>
      <c r="P153" s="3" t="s">
        <v>17</v>
      </c>
    </row>
    <row r="154" spans="1:16" ht="12.75">
      <c r="A154" s="5">
        <f t="shared" si="15"/>
        <v>1973.875</v>
      </c>
      <c r="B154" s="5">
        <f t="shared" si="16"/>
        <v>105.07614780420131</v>
      </c>
      <c r="H154">
        <f t="shared" si="17"/>
        <v>1973.875</v>
      </c>
      <c r="I154" s="6">
        <v>23.02161459600525</v>
      </c>
      <c r="J154" t="s">
        <v>0</v>
      </c>
      <c r="N154" s="4">
        <f t="shared" si="14"/>
        <v>1973.875</v>
      </c>
      <c r="O154" s="4">
        <v>45.6</v>
      </c>
      <c r="P154" s="3" t="s">
        <v>17</v>
      </c>
    </row>
    <row r="155" spans="1:16" ht="12.75">
      <c r="A155" s="5">
        <f t="shared" si="15"/>
        <v>1974.125</v>
      </c>
      <c r="B155" s="5">
        <f t="shared" si="16"/>
        <v>105.20423412602877</v>
      </c>
      <c r="H155">
        <f t="shared" si="17"/>
        <v>1974.125</v>
      </c>
      <c r="I155" s="6">
        <v>23.555153001336727</v>
      </c>
      <c r="J155" t="s">
        <v>0</v>
      </c>
      <c r="N155" s="4">
        <f t="shared" si="14"/>
        <v>1974.125</v>
      </c>
      <c r="O155" s="4">
        <v>46.6</v>
      </c>
      <c r="P155" s="3" t="s">
        <v>17</v>
      </c>
    </row>
    <row r="156" spans="1:16" ht="12.75">
      <c r="A156" s="5">
        <f t="shared" si="15"/>
        <v>1974.375</v>
      </c>
      <c r="B156" s="5">
        <f t="shared" si="16"/>
        <v>104.0554376899297</v>
      </c>
      <c r="H156">
        <f t="shared" si="17"/>
        <v>1974.375</v>
      </c>
      <c r="I156" s="6">
        <v>23.997876358952215</v>
      </c>
      <c r="J156" t="s">
        <v>0</v>
      </c>
      <c r="N156" s="4">
        <f t="shared" si="14"/>
        <v>1974.375</v>
      </c>
      <c r="O156" s="4">
        <v>48</v>
      </c>
      <c r="P156" s="3" t="s">
        <v>17</v>
      </c>
    </row>
    <row r="157" spans="1:16" ht="12.75">
      <c r="A157" s="5">
        <f t="shared" si="15"/>
        <v>1974.625</v>
      </c>
      <c r="B157" s="5">
        <f t="shared" si="16"/>
        <v>103.11523653430042</v>
      </c>
      <c r="H157">
        <f t="shared" si="17"/>
        <v>1974.625</v>
      </c>
      <c r="I157" s="6">
        <v>24.474655359461206</v>
      </c>
      <c r="J157" t="s">
        <v>0</v>
      </c>
      <c r="N157" s="4">
        <f t="shared" si="14"/>
        <v>1974.625</v>
      </c>
      <c r="O157" s="4">
        <v>49.4</v>
      </c>
      <c r="P157" s="3" t="s">
        <v>17</v>
      </c>
    </row>
    <row r="158" spans="1:16" ht="12.75">
      <c r="A158" s="5">
        <f t="shared" si="15"/>
        <v>1974.875</v>
      </c>
      <c r="B158" s="5">
        <f t="shared" si="16"/>
        <v>102.50518356989708</v>
      </c>
      <c r="H158">
        <f t="shared" si="17"/>
        <v>1974.875</v>
      </c>
      <c r="I158" s="6">
        <v>25.16712009829568</v>
      </c>
      <c r="J158" t="s">
        <v>0</v>
      </c>
      <c r="N158" s="4">
        <f t="shared" si="14"/>
        <v>1974.875</v>
      </c>
      <c r="O158" s="4">
        <v>51.1</v>
      </c>
      <c r="P158" s="3" t="s">
        <v>17</v>
      </c>
    </row>
    <row r="159" spans="1:16" ht="12.75">
      <c r="A159" s="5">
        <f t="shared" si="15"/>
        <v>1975.125</v>
      </c>
      <c r="B159" s="5">
        <f t="shared" si="16"/>
        <v>105.16326473670145</v>
      </c>
      <c r="H159">
        <f t="shared" si="17"/>
        <v>1975.125</v>
      </c>
      <c r="I159" s="6">
        <v>26.32501195667464</v>
      </c>
      <c r="J159" t="s">
        <v>29</v>
      </c>
      <c r="N159" s="4">
        <f t="shared" si="14"/>
        <v>1975.125</v>
      </c>
      <c r="O159" s="4">
        <v>52.1</v>
      </c>
      <c r="P159" s="3" t="s">
        <v>17</v>
      </c>
    </row>
    <row r="160" spans="1:16" ht="12.75">
      <c r="A160" s="5">
        <f t="shared" si="15"/>
        <v>1975.375</v>
      </c>
      <c r="B160" s="5">
        <f t="shared" si="16"/>
        <v>106.06180179769233</v>
      </c>
      <c r="H160">
        <f t="shared" si="17"/>
        <v>1975.375</v>
      </c>
      <c r="I160" s="6">
        <v>26.957614995076664</v>
      </c>
      <c r="J160" t="s">
        <v>29</v>
      </c>
      <c r="N160" s="4">
        <f t="shared" si="14"/>
        <v>1975.375</v>
      </c>
      <c r="O160" s="4">
        <v>52.9</v>
      </c>
      <c r="P160" s="3" t="s">
        <v>17</v>
      </c>
    </row>
    <row r="161" spans="1:16" ht="12.75">
      <c r="A161" s="5">
        <f t="shared" si="15"/>
        <v>1975.625</v>
      </c>
      <c r="B161" s="5">
        <f t="shared" si="16"/>
        <v>103.08230142626144</v>
      </c>
      <c r="H161">
        <f t="shared" si="17"/>
        <v>1975.625</v>
      </c>
      <c r="I161" s="6">
        <v>26.844182726121815</v>
      </c>
      <c r="J161" t="s">
        <v>29</v>
      </c>
      <c r="N161" s="4">
        <f t="shared" si="14"/>
        <v>1975.625</v>
      </c>
      <c r="O161" s="4">
        <v>54.2</v>
      </c>
      <c r="P161" s="3" t="s">
        <v>17</v>
      </c>
    </row>
    <row r="162" spans="1:16" ht="12.75">
      <c r="A162" s="5">
        <f t="shared" si="15"/>
        <v>1975.875</v>
      </c>
      <c r="B162" s="5">
        <f t="shared" si="16"/>
        <v>103.45499096604462</v>
      </c>
      <c r="H162">
        <f t="shared" si="17"/>
        <v>1975.875</v>
      </c>
      <c r="I162" s="6">
        <v>27.289186242790826</v>
      </c>
      <c r="J162" t="s">
        <v>29</v>
      </c>
      <c r="N162" s="4">
        <f t="shared" si="14"/>
        <v>1975.875</v>
      </c>
      <c r="O162" s="4">
        <v>54.9</v>
      </c>
      <c r="P162" s="3" t="s">
        <v>17</v>
      </c>
    </row>
    <row r="163" spans="1:16" ht="12.75">
      <c r="A163" s="5">
        <f t="shared" si="15"/>
        <v>1976.125</v>
      </c>
      <c r="B163" s="5">
        <f t="shared" si="16"/>
        <v>103.57332621268556</v>
      </c>
      <c r="H163">
        <f t="shared" si="17"/>
        <v>1976.125</v>
      </c>
      <c r="I163" s="6">
        <v>27.668748065832045</v>
      </c>
      <c r="J163" t="s">
        <v>29</v>
      </c>
      <c r="N163" s="4">
        <f t="shared" si="14"/>
        <v>1976.125</v>
      </c>
      <c r="O163" s="4">
        <v>55.6</v>
      </c>
      <c r="P163" s="3" t="s">
        <v>17</v>
      </c>
    </row>
    <row r="164" spans="1:16" ht="12.75">
      <c r="A164" s="5">
        <f t="shared" si="15"/>
        <v>1976.375</v>
      </c>
      <c r="B164" s="5">
        <f t="shared" si="16"/>
        <v>106.27582736805033</v>
      </c>
      <c r="H164">
        <f t="shared" si="17"/>
        <v>1976.375</v>
      </c>
      <c r="I164" s="6">
        <v>28.64601069067379</v>
      </c>
      <c r="J164" t="s">
        <v>29</v>
      </c>
      <c r="N164" s="4">
        <f t="shared" si="14"/>
        <v>1976.375</v>
      </c>
      <c r="O164" s="4">
        <v>56.1</v>
      </c>
      <c r="P164" s="3" t="s">
        <v>17</v>
      </c>
    </row>
    <row r="165" spans="1:16" ht="12.75">
      <c r="A165" s="5">
        <f t="shared" si="15"/>
        <v>1976.625</v>
      </c>
      <c r="B165" s="5">
        <f t="shared" si="16"/>
        <v>105.4641573039733</v>
      </c>
      <c r="H165">
        <f t="shared" si="17"/>
        <v>1976.625</v>
      </c>
      <c r="I165" s="6">
        <v>28.933954142636093</v>
      </c>
      <c r="J165" t="s">
        <v>29</v>
      </c>
      <c r="N165" s="4">
        <f t="shared" si="14"/>
        <v>1976.625</v>
      </c>
      <c r="O165" s="4">
        <v>57.1</v>
      </c>
      <c r="P165" s="3" t="s">
        <v>17</v>
      </c>
    </row>
    <row r="166" spans="1:16" ht="12.75">
      <c r="A166" s="5">
        <f t="shared" si="15"/>
        <v>1976.875</v>
      </c>
      <c r="B166" s="5">
        <f t="shared" si="16"/>
        <v>105.57522632717823</v>
      </c>
      <c r="H166">
        <f t="shared" si="17"/>
        <v>1976.875</v>
      </c>
      <c r="I166" s="6">
        <v>29.37023210015473</v>
      </c>
      <c r="J166" t="s">
        <v>29</v>
      </c>
      <c r="N166" s="4">
        <f t="shared" si="14"/>
        <v>1976.875</v>
      </c>
      <c r="O166" s="4">
        <v>57.9</v>
      </c>
      <c r="P166" s="3" t="s">
        <v>17</v>
      </c>
    </row>
    <row r="167" spans="1:16" ht="12.75">
      <c r="A167" s="5">
        <f t="shared" si="15"/>
        <v>1977.125</v>
      </c>
      <c r="B167" s="5">
        <f t="shared" si="16"/>
        <v>107.89166617353146</v>
      </c>
      <c r="H167">
        <f t="shared" si="17"/>
        <v>1977.125</v>
      </c>
      <c r="I167" s="6">
        <v>30.325680827120554</v>
      </c>
      <c r="J167" t="s">
        <v>29</v>
      </c>
      <c r="N167" s="4">
        <f t="shared" si="14"/>
        <v>1977.125</v>
      </c>
      <c r="O167" s="4">
        <v>58.5</v>
      </c>
      <c r="P167" s="3" t="s">
        <v>17</v>
      </c>
    </row>
    <row r="168" spans="1:16" ht="12.75">
      <c r="A168" s="5">
        <f t="shared" si="15"/>
        <v>1977.375</v>
      </c>
      <c r="B168" s="5">
        <f t="shared" si="16"/>
        <v>110.02202600410504</v>
      </c>
      <c r="H168">
        <f t="shared" si="17"/>
        <v>1977.375</v>
      </c>
      <c r="I168" s="6">
        <v>31.717407511605007</v>
      </c>
      <c r="J168" t="s">
        <v>29</v>
      </c>
      <c r="N168" s="4">
        <f t="shared" si="14"/>
        <v>1977.375</v>
      </c>
      <c r="O168" s="4">
        <v>60</v>
      </c>
      <c r="P168" s="3" t="s">
        <v>17</v>
      </c>
    </row>
    <row r="169" spans="1:16" ht="12.75">
      <c r="A169" s="5">
        <f t="shared" si="15"/>
        <v>1977.625</v>
      </c>
      <c r="B169" s="5">
        <f t="shared" si="16"/>
        <v>110.64474069792945</v>
      </c>
      <c r="H169">
        <f t="shared" si="17"/>
        <v>1977.625</v>
      </c>
      <c r="I169" s="6">
        <v>32.42854058236039</v>
      </c>
      <c r="J169" t="s">
        <v>29</v>
      </c>
      <c r="N169" s="4">
        <f t="shared" si="14"/>
        <v>1977.625</v>
      </c>
      <c r="O169" s="4">
        <v>61</v>
      </c>
      <c r="P169" s="3" t="s">
        <v>17</v>
      </c>
    </row>
    <row r="170" spans="1:16" ht="12.75">
      <c r="A170" s="5">
        <f t="shared" si="15"/>
        <v>1977.875</v>
      </c>
      <c r="B170" s="5">
        <f t="shared" si="16"/>
        <v>113.32589041241711</v>
      </c>
      <c r="H170">
        <f t="shared" si="17"/>
        <v>1977.875</v>
      </c>
      <c r="I170" s="6">
        <v>33.541049374032916</v>
      </c>
      <c r="J170" t="s">
        <v>29</v>
      </c>
      <c r="N170" s="4">
        <f t="shared" si="14"/>
        <v>1977.875</v>
      </c>
      <c r="O170" s="4">
        <v>61.6</v>
      </c>
      <c r="P170" s="3" t="s">
        <v>17</v>
      </c>
    </row>
    <row r="171" spans="1:16" ht="12.75">
      <c r="A171" s="5">
        <f t="shared" si="15"/>
        <v>1978.125</v>
      </c>
      <c r="B171" s="5">
        <f t="shared" si="16"/>
        <v>115.26797305968456</v>
      </c>
      <c r="H171">
        <f t="shared" si="17"/>
        <v>1978.125</v>
      </c>
      <c r="I171" s="6">
        <v>34.61429314952877</v>
      </c>
      <c r="J171" t="s">
        <v>29</v>
      </c>
      <c r="N171" s="4">
        <f t="shared" si="14"/>
        <v>1978.125</v>
      </c>
      <c r="O171" s="4">
        <v>62.5</v>
      </c>
      <c r="P171" s="3" t="s">
        <v>17</v>
      </c>
    </row>
    <row r="172" spans="1:16" ht="12.75">
      <c r="A172" s="5">
        <f t="shared" si="15"/>
        <v>1978.375</v>
      </c>
      <c r="B172" s="5">
        <f t="shared" si="16"/>
        <v>117.34659650139807</v>
      </c>
      <c r="H172">
        <f t="shared" si="17"/>
        <v>1978.375</v>
      </c>
      <c r="I172" s="6">
        <v>36.02783373188915</v>
      </c>
      <c r="J172" t="s">
        <v>29</v>
      </c>
      <c r="N172" s="4">
        <f t="shared" si="14"/>
        <v>1978.375</v>
      </c>
      <c r="O172" s="4">
        <v>63.9</v>
      </c>
      <c r="P172" s="3" t="s">
        <v>17</v>
      </c>
    </row>
    <row r="173" spans="1:16" ht="12.75">
      <c r="A173" s="5">
        <f t="shared" si="15"/>
        <v>1978.625</v>
      </c>
      <c r="B173" s="5">
        <f t="shared" si="16"/>
        <v>117.39331447543456</v>
      </c>
      <c r="H173">
        <f t="shared" si="17"/>
        <v>1978.625</v>
      </c>
      <c r="I173" s="6">
        <v>37.05744971163314</v>
      </c>
      <c r="J173" t="s">
        <v>29</v>
      </c>
      <c r="N173" s="4">
        <f t="shared" si="14"/>
        <v>1978.625</v>
      </c>
      <c r="O173" s="4">
        <v>65.7</v>
      </c>
      <c r="P173" s="3" t="s">
        <v>17</v>
      </c>
    </row>
    <row r="174" spans="1:16" ht="12.75">
      <c r="A174" s="5">
        <f t="shared" si="15"/>
        <v>1978.875</v>
      </c>
      <c r="B174" s="5">
        <f t="shared" si="16"/>
        <v>118.39473066866243</v>
      </c>
      <c r="H174">
        <f t="shared" si="17"/>
        <v>1978.875</v>
      </c>
      <c r="I174" s="6">
        <v>38.169958503305665</v>
      </c>
      <c r="J174" t="s">
        <v>29</v>
      </c>
      <c r="N174" s="4">
        <f t="shared" si="14"/>
        <v>1978.875</v>
      </c>
      <c r="O174" s="4">
        <v>67.1</v>
      </c>
      <c r="P174" s="3" t="s">
        <v>17</v>
      </c>
    </row>
    <row r="175" spans="1:16" ht="12.75">
      <c r="A175" s="5">
        <f t="shared" si="15"/>
        <v>1979.125</v>
      </c>
      <c r="B175" s="5">
        <f t="shared" si="16"/>
        <v>121.80526509387269</v>
      </c>
      <c r="H175">
        <f t="shared" si="17"/>
        <v>1979.125</v>
      </c>
      <c r="I175" s="6">
        <v>39.97178646785765</v>
      </c>
      <c r="J175" t="s">
        <v>29</v>
      </c>
      <c r="N175" s="4">
        <f t="shared" si="14"/>
        <v>1979.125</v>
      </c>
      <c r="O175" s="4">
        <v>68.3</v>
      </c>
      <c r="P175" s="3" t="s">
        <v>17</v>
      </c>
    </row>
    <row r="176" spans="1:16" ht="12.75">
      <c r="A176" s="5">
        <f t="shared" si="15"/>
        <v>1979.375</v>
      </c>
      <c r="B176" s="5">
        <f t="shared" si="16"/>
        <v>121.38688016179769</v>
      </c>
      <c r="H176">
        <f t="shared" si="17"/>
        <v>1979.375</v>
      </c>
      <c r="I176" s="6">
        <v>41.17591363060908</v>
      </c>
      <c r="J176" t="s">
        <v>29</v>
      </c>
      <c r="N176" s="4">
        <f t="shared" si="14"/>
        <v>1979.375</v>
      </c>
      <c r="O176" s="4">
        <v>70.6</v>
      </c>
      <c r="P176" s="3" t="s">
        <v>17</v>
      </c>
    </row>
    <row r="177" spans="1:16" ht="12.75">
      <c r="A177" s="5">
        <f t="shared" si="15"/>
        <v>1979.625</v>
      </c>
      <c r="B177" s="5">
        <f t="shared" si="16"/>
        <v>119.79434086639687</v>
      </c>
      <c r="H177">
        <f t="shared" si="17"/>
        <v>1979.625</v>
      </c>
      <c r="I177" s="6">
        <v>42.07464622309748</v>
      </c>
      <c r="J177" t="s">
        <v>29</v>
      </c>
      <c r="N177" s="4">
        <f t="shared" si="14"/>
        <v>1979.625</v>
      </c>
      <c r="O177" s="4">
        <v>73.1</v>
      </c>
      <c r="P177" s="3" t="s">
        <v>17</v>
      </c>
    </row>
    <row r="178" spans="1:16" ht="12.75">
      <c r="A178" s="5">
        <f t="shared" si="15"/>
        <v>1979.875</v>
      </c>
      <c r="B178" s="5">
        <f t="shared" si="16"/>
        <v>118.81567384329294</v>
      </c>
      <c r="H178">
        <f t="shared" si="17"/>
        <v>1979.875</v>
      </c>
      <c r="I178" s="6">
        <v>42.929751019834015</v>
      </c>
      <c r="J178" t="s">
        <v>29</v>
      </c>
      <c r="N178" s="4">
        <f t="shared" si="14"/>
        <v>1979.875</v>
      </c>
      <c r="O178" s="4">
        <v>75.2</v>
      </c>
      <c r="P178" s="3" t="s">
        <v>17</v>
      </c>
    </row>
    <row r="179" spans="1:16" ht="12.75">
      <c r="A179" s="5">
        <f t="shared" si="15"/>
        <v>1980.125</v>
      </c>
      <c r="B179" s="5">
        <f t="shared" si="16"/>
        <v>116.71236797782032</v>
      </c>
      <c r="H179">
        <f t="shared" si="17"/>
        <v>1980.125</v>
      </c>
      <c r="I179" s="6">
        <v>43.627795751863836</v>
      </c>
      <c r="J179" t="s">
        <v>29</v>
      </c>
      <c r="N179" s="4">
        <f t="shared" si="14"/>
        <v>1980.125</v>
      </c>
      <c r="O179" s="4">
        <v>77.8</v>
      </c>
      <c r="P179" s="3" t="s">
        <v>17</v>
      </c>
    </row>
    <row r="180" spans="1:16" ht="12.75">
      <c r="A180" s="5">
        <f t="shared" si="15"/>
        <v>1980.375</v>
      </c>
      <c r="B180" s="5">
        <f t="shared" si="16"/>
        <v>113.8390823854182</v>
      </c>
      <c r="H180">
        <f t="shared" si="17"/>
        <v>1980.375</v>
      </c>
      <c r="I180" s="6">
        <v>44.30402658601772</v>
      </c>
      <c r="J180" t="s">
        <v>29</v>
      </c>
      <c r="N180" s="4">
        <f t="shared" si="14"/>
        <v>1980.375</v>
      </c>
      <c r="O180" s="4">
        <v>81</v>
      </c>
      <c r="P180" s="3" t="s">
        <v>17</v>
      </c>
    </row>
    <row r="181" spans="1:16" ht="12.75">
      <c r="A181" s="5">
        <f t="shared" si="15"/>
        <v>1980.625</v>
      </c>
      <c r="B181" s="5">
        <f t="shared" si="16"/>
        <v>114.9356303382876</v>
      </c>
      <c r="H181">
        <f t="shared" si="17"/>
        <v>1980.625</v>
      </c>
      <c r="I181" s="6">
        <v>45.66957659305107</v>
      </c>
      <c r="J181" t="s">
        <v>29</v>
      </c>
      <c r="N181" s="4">
        <f t="shared" si="14"/>
        <v>1980.625</v>
      </c>
      <c r="O181" s="4">
        <v>82.7</v>
      </c>
      <c r="P181" s="3" t="s">
        <v>17</v>
      </c>
    </row>
    <row r="182" spans="1:16" ht="12.75">
      <c r="A182" s="5">
        <f t="shared" si="15"/>
        <v>1980.875</v>
      </c>
      <c r="B182" s="5">
        <f t="shared" si="16"/>
        <v>112.36775007984593</v>
      </c>
      <c r="H182">
        <f t="shared" si="17"/>
        <v>1980.875</v>
      </c>
      <c r="I182" s="6">
        <v>45.78300886200591</v>
      </c>
      <c r="J182" t="s">
        <v>29</v>
      </c>
      <c r="N182" s="4">
        <f t="shared" si="14"/>
        <v>1980.875</v>
      </c>
      <c r="O182" s="4">
        <v>84.8</v>
      </c>
      <c r="P182" s="3" t="s">
        <v>17</v>
      </c>
    </row>
    <row r="183" spans="1:16" ht="12.75">
      <c r="A183" s="5">
        <f t="shared" si="15"/>
        <v>1981.125</v>
      </c>
      <c r="B183" s="5">
        <f t="shared" si="16"/>
        <v>110.20467415238298</v>
      </c>
      <c r="H183">
        <f t="shared" si="17"/>
        <v>1981.125</v>
      </c>
      <c r="I183" s="6">
        <v>46.06658953439302</v>
      </c>
      <c r="J183" t="s">
        <v>29</v>
      </c>
      <c r="N183" s="4">
        <f t="shared" si="14"/>
        <v>1981.125</v>
      </c>
      <c r="O183" s="4">
        <v>87</v>
      </c>
      <c r="P183" s="3" t="s">
        <v>17</v>
      </c>
    </row>
    <row r="184" spans="1:16" ht="12.75">
      <c r="A184" s="5">
        <f t="shared" si="15"/>
        <v>1981.375</v>
      </c>
      <c r="B184" s="5">
        <f t="shared" si="16"/>
        <v>110.18559229677648</v>
      </c>
      <c r="H184">
        <f t="shared" si="17"/>
        <v>1981.375</v>
      </c>
      <c r="I184" s="6">
        <v>47.17037276691518</v>
      </c>
      <c r="J184" t="s">
        <v>29</v>
      </c>
      <c r="N184" s="4">
        <f t="shared" si="14"/>
        <v>1981.375</v>
      </c>
      <c r="O184" s="4">
        <v>89.1</v>
      </c>
      <c r="P184" s="3" t="s">
        <v>17</v>
      </c>
    </row>
    <row r="185" spans="1:16" ht="12.75">
      <c r="A185" s="5">
        <f t="shared" si="15"/>
        <v>1981.625</v>
      </c>
      <c r="B185" s="5">
        <f t="shared" si="16"/>
        <v>108.63554083410807</v>
      </c>
      <c r="H185">
        <f t="shared" si="17"/>
        <v>1981.625</v>
      </c>
      <c r="I185" s="6">
        <v>47.81170136446758</v>
      </c>
      <c r="J185" t="s">
        <v>29</v>
      </c>
      <c r="N185" s="4">
        <f t="shared" si="14"/>
        <v>1981.625</v>
      </c>
      <c r="O185" s="4">
        <v>91.6</v>
      </c>
      <c r="P185" s="3" t="s">
        <v>17</v>
      </c>
    </row>
    <row r="186" spans="1:16" ht="12.75">
      <c r="A186" s="5">
        <f t="shared" si="15"/>
        <v>1981.875</v>
      </c>
      <c r="B186" s="5">
        <f t="shared" si="16"/>
        <v>106.87246569573651</v>
      </c>
      <c r="H186">
        <f t="shared" si="17"/>
        <v>1981.875</v>
      </c>
      <c r="I186" s="6">
        <v>47.960035870023916</v>
      </c>
      <c r="J186" t="s">
        <v>29</v>
      </c>
      <c r="N186" s="4">
        <f t="shared" si="14"/>
        <v>1981.875</v>
      </c>
      <c r="O186" s="4">
        <v>93.4</v>
      </c>
      <c r="P186" s="3" t="s">
        <v>17</v>
      </c>
    </row>
    <row r="187" spans="1:16" ht="12.75">
      <c r="A187" s="5">
        <f t="shared" si="15"/>
        <v>1982.125</v>
      </c>
      <c r="B187" s="5">
        <f t="shared" si="16"/>
        <v>106.97907631025748</v>
      </c>
      <c r="H187">
        <f t="shared" si="17"/>
        <v>1982.125</v>
      </c>
      <c r="I187" s="6">
        <v>48.47048108032072</v>
      </c>
      <c r="J187" t="s">
        <v>29</v>
      </c>
      <c r="N187" s="4">
        <f t="shared" si="14"/>
        <v>1982.125</v>
      </c>
      <c r="O187" s="4">
        <v>94.3</v>
      </c>
      <c r="P187" s="3" t="s">
        <v>17</v>
      </c>
    </row>
    <row r="188" spans="1:16" ht="12.75">
      <c r="A188" s="5">
        <f t="shared" si="15"/>
        <v>1982.375</v>
      </c>
      <c r="B188" s="5">
        <f t="shared" si="16"/>
        <v>106.8002534420062</v>
      </c>
      <c r="H188">
        <f t="shared" si="17"/>
        <v>1982.375</v>
      </c>
      <c r="I188" s="6">
        <v>48.697345618230415</v>
      </c>
      <c r="J188" t="s">
        <v>29</v>
      </c>
      <c r="N188" s="4">
        <f t="shared" si="14"/>
        <v>1982.375</v>
      </c>
      <c r="O188" s="4">
        <v>94.9</v>
      </c>
      <c r="P188" s="3" t="s">
        <v>17</v>
      </c>
    </row>
    <row r="189" spans="1:16" ht="12.75">
      <c r="A189" s="5">
        <f t="shared" si="15"/>
        <v>1982.625</v>
      </c>
      <c r="B189" s="5">
        <f t="shared" si="16"/>
        <v>103.30964634121574</v>
      </c>
      <c r="H189">
        <f t="shared" si="17"/>
        <v>1982.625</v>
      </c>
      <c r="I189" s="6">
        <v>48.396313827542556</v>
      </c>
      <c r="J189" t="s">
        <v>29</v>
      </c>
      <c r="N189" s="4">
        <f t="shared" si="14"/>
        <v>1982.625</v>
      </c>
      <c r="O189" s="4">
        <v>97.5</v>
      </c>
      <c r="P189" s="3" t="s">
        <v>17</v>
      </c>
    </row>
    <row r="190" spans="1:16" ht="12.75">
      <c r="A190" s="5">
        <f t="shared" si="15"/>
        <v>1982.875</v>
      </c>
      <c r="B190" s="5">
        <f t="shared" si="16"/>
        <v>103.31295617207668</v>
      </c>
      <c r="H190">
        <f t="shared" si="17"/>
        <v>1982.875</v>
      </c>
      <c r="I190" s="6">
        <v>48.74533619355746</v>
      </c>
      <c r="J190" t="s">
        <v>29</v>
      </c>
      <c r="N190" s="4">
        <f t="shared" si="14"/>
        <v>1982.875</v>
      </c>
      <c r="O190" s="4">
        <v>98.2</v>
      </c>
      <c r="P190" s="3" t="s">
        <v>17</v>
      </c>
    </row>
    <row r="191" spans="1:16" ht="12.75">
      <c r="A191" s="5">
        <f t="shared" si="15"/>
        <v>1983.125</v>
      </c>
      <c r="B191" s="5">
        <f t="shared" si="16"/>
        <v>105.63882261539626</v>
      </c>
      <c r="H191">
        <f t="shared" si="17"/>
        <v>1983.125</v>
      </c>
      <c r="I191" s="6">
        <v>49.63970600647067</v>
      </c>
      <c r="J191" t="s">
        <v>29</v>
      </c>
      <c r="N191" s="4">
        <f t="shared" si="14"/>
        <v>1983.125</v>
      </c>
      <c r="O191" s="4">
        <v>97.8</v>
      </c>
      <c r="P191" s="3" t="s">
        <v>17</v>
      </c>
    </row>
    <row r="192" spans="1:16" ht="12.75">
      <c r="A192" s="5">
        <f t="shared" si="15"/>
        <v>1983.375</v>
      </c>
      <c r="B192" s="5">
        <f t="shared" si="16"/>
        <v>106.0433660884239</v>
      </c>
      <c r="H192">
        <f t="shared" si="17"/>
        <v>1983.375</v>
      </c>
      <c r="I192" s="6">
        <v>50.23740680827121</v>
      </c>
      <c r="J192" t="s">
        <v>29</v>
      </c>
      <c r="N192" s="4">
        <f t="shared" si="14"/>
        <v>1983.375</v>
      </c>
      <c r="O192" s="4">
        <v>98.6</v>
      </c>
      <c r="P192" s="3" t="s">
        <v>17</v>
      </c>
    </row>
    <row r="193" spans="1:16" ht="12.75">
      <c r="A193" s="5">
        <f t="shared" si="15"/>
        <v>1983.625</v>
      </c>
      <c r="B193" s="5">
        <f t="shared" si="16"/>
        <v>105.31785281646698</v>
      </c>
      <c r="H193">
        <f t="shared" si="17"/>
        <v>1983.625</v>
      </c>
      <c r="I193" s="6">
        <v>50.55152693768463</v>
      </c>
      <c r="J193" t="s">
        <v>29</v>
      </c>
      <c r="N193" s="4">
        <f t="shared" si="14"/>
        <v>1983.625</v>
      </c>
      <c r="O193" s="4">
        <v>99.9</v>
      </c>
      <c r="P193" s="3" t="s">
        <v>17</v>
      </c>
    </row>
    <row r="194" spans="1:16" ht="12.75">
      <c r="A194" s="5">
        <f t="shared" si="15"/>
        <v>1983.875</v>
      </c>
      <c r="B194" s="5">
        <f t="shared" si="16"/>
        <v>104.5574104153302</v>
      </c>
      <c r="H194">
        <f t="shared" si="17"/>
        <v>1983.875</v>
      </c>
      <c r="I194" s="6">
        <v>50.73912645941763</v>
      </c>
      <c r="J194" t="s">
        <v>29</v>
      </c>
      <c r="N194" s="4">
        <f t="shared" si="14"/>
        <v>1983.875</v>
      </c>
      <c r="O194" s="4">
        <v>101</v>
      </c>
      <c r="P194" s="3" t="s">
        <v>17</v>
      </c>
    </row>
    <row r="195" spans="1:16" ht="12.75">
      <c r="A195" s="5">
        <f t="shared" si="15"/>
        <v>1984.125</v>
      </c>
      <c r="B195" s="5">
        <f t="shared" si="16"/>
        <v>105.16661701944602</v>
      </c>
      <c r="H195">
        <f t="shared" si="17"/>
        <v>1984.125</v>
      </c>
      <c r="I195" s="6">
        <v>51.48952454634969</v>
      </c>
      <c r="J195" t="s">
        <v>29</v>
      </c>
      <c r="N195" s="4">
        <f t="shared" si="14"/>
        <v>1984.125</v>
      </c>
      <c r="O195" s="4">
        <v>101.9</v>
      </c>
      <c r="P195" s="3" t="s">
        <v>17</v>
      </c>
    </row>
    <row r="196" spans="1:16" ht="12.75">
      <c r="A196" s="5">
        <f t="shared" si="15"/>
        <v>1984.375</v>
      </c>
      <c r="B196" s="5">
        <f t="shared" si="16"/>
        <v>105.63354550021437</v>
      </c>
      <c r="H196">
        <f t="shared" si="17"/>
        <v>1984.375</v>
      </c>
      <c r="I196" s="6">
        <v>52.327178224785484</v>
      </c>
      <c r="J196" t="s">
        <v>29</v>
      </c>
      <c r="N196" s="4">
        <f t="shared" si="14"/>
        <v>1984.375</v>
      </c>
      <c r="O196" s="4">
        <v>103.1</v>
      </c>
      <c r="P196" s="3" t="s">
        <v>17</v>
      </c>
    </row>
    <row r="197" spans="1:16" ht="12.75">
      <c r="A197" s="5">
        <f t="shared" si="15"/>
        <v>1984.625</v>
      </c>
      <c r="B197" s="5">
        <f t="shared" si="16"/>
        <v>105.64808033977388</v>
      </c>
      <c r="H197">
        <f t="shared" si="17"/>
        <v>1984.625</v>
      </c>
      <c r="I197" s="6">
        <v>52.84198621465748</v>
      </c>
      <c r="J197" t="s">
        <v>29</v>
      </c>
      <c r="N197" s="4">
        <f t="shared" si="14"/>
        <v>1984.625</v>
      </c>
      <c r="O197" s="4">
        <v>104.1</v>
      </c>
      <c r="P197" s="3" t="s">
        <v>17</v>
      </c>
    </row>
    <row r="198" spans="1:16" ht="12.75">
      <c r="A198" s="5">
        <f t="shared" si="15"/>
        <v>1984.875</v>
      </c>
      <c r="B198" s="5">
        <f t="shared" si="16"/>
        <v>105.4357808072195</v>
      </c>
      <c r="H198">
        <f t="shared" si="17"/>
        <v>1984.875</v>
      </c>
      <c r="I198" s="6">
        <v>53.343705865803905</v>
      </c>
      <c r="J198" t="s">
        <v>29</v>
      </c>
      <c r="N198" s="4">
        <f t="shared" si="14"/>
        <v>1984.875</v>
      </c>
      <c r="O198" s="4">
        <v>105.3</v>
      </c>
      <c r="P198" s="3" t="s">
        <v>17</v>
      </c>
    </row>
    <row r="199" spans="1:16" ht="12.75">
      <c r="A199" s="5">
        <f t="shared" si="15"/>
        <v>1985.125</v>
      </c>
      <c r="B199" s="5">
        <f t="shared" si="16"/>
        <v>106.69906632121021</v>
      </c>
      <c r="H199">
        <f t="shared" si="17"/>
        <v>1985.125</v>
      </c>
      <c r="I199" s="6">
        <v>54.08537839358559</v>
      </c>
      <c r="J199" t="s">
        <v>29</v>
      </c>
      <c r="N199" s="4">
        <f t="shared" si="14"/>
        <v>1985.125</v>
      </c>
      <c r="O199" s="4">
        <v>105.5</v>
      </c>
      <c r="P199" s="3" t="s">
        <v>17</v>
      </c>
    </row>
    <row r="200" spans="1:16" ht="12.75">
      <c r="A200" s="5">
        <f t="shared" si="15"/>
        <v>1985.375</v>
      </c>
      <c r="B200" s="5">
        <f t="shared" si="16"/>
        <v>106.9750409241587</v>
      </c>
      <c r="H200">
        <f t="shared" si="17"/>
        <v>1985.375</v>
      </c>
      <c r="I200" s="6">
        <v>54.944845969897315</v>
      </c>
      <c r="J200" t="s">
        <v>29</v>
      </c>
      <c r="N200" s="4">
        <f aca="true" t="shared" si="18" ref="N200:N263">N199+0.25</f>
        <v>1985.375</v>
      </c>
      <c r="O200" s="4">
        <v>106.9</v>
      </c>
      <c r="P200" s="3" t="s">
        <v>17</v>
      </c>
    </row>
    <row r="201" spans="1:16" ht="12.75">
      <c r="A201" s="5">
        <f aca="true" t="shared" si="19" ref="A201:A264">H201</f>
        <v>1985.625</v>
      </c>
      <c r="B201" s="5">
        <f aca="true" t="shared" si="20" ref="B201:B264">100*(I201/O201)/(I$8/O$8)</f>
        <v>107.8844956445844</v>
      </c>
      <c r="H201">
        <f aca="true" t="shared" si="21" ref="H201:H264">H200+0.25</f>
        <v>1985.625</v>
      </c>
      <c r="I201">
        <v>55.8784807989872</v>
      </c>
      <c r="J201" t="s">
        <v>29</v>
      </c>
      <c r="N201" s="4">
        <f t="shared" si="18"/>
        <v>1985.625</v>
      </c>
      <c r="O201" s="4">
        <v>107.8</v>
      </c>
      <c r="P201" s="3" t="s">
        <v>17</v>
      </c>
    </row>
    <row r="202" spans="1:16" ht="12.75">
      <c r="A202" s="5">
        <f t="shared" si="19"/>
        <v>1985.875</v>
      </c>
      <c r="B202" s="5">
        <f t="shared" si="20"/>
        <v>108.27768217854448</v>
      </c>
      <c r="H202">
        <f t="shared" si="21"/>
        <v>1985.875</v>
      </c>
      <c r="I202">
        <v>56.55034885356591</v>
      </c>
      <c r="J202" t="s">
        <v>29</v>
      </c>
      <c r="N202" s="4">
        <f t="shared" si="18"/>
        <v>1985.875</v>
      </c>
      <c r="O202" s="4">
        <v>108.7</v>
      </c>
      <c r="P202" s="3" t="s">
        <v>17</v>
      </c>
    </row>
    <row r="203" spans="1:16" ht="12.75">
      <c r="A203" s="5">
        <f t="shared" si="19"/>
        <v>1986.125</v>
      </c>
      <c r="B203" s="5">
        <f t="shared" si="20"/>
        <v>109.48461382475593</v>
      </c>
      <c r="H203">
        <f t="shared" si="21"/>
        <v>1986.125</v>
      </c>
      <c r="I203">
        <v>57.65413208608806</v>
      </c>
      <c r="J203" t="s">
        <v>29</v>
      </c>
      <c r="N203" s="4">
        <f t="shared" si="18"/>
        <v>1986.125</v>
      </c>
      <c r="O203" s="4">
        <v>109.6</v>
      </c>
      <c r="P203" s="3" t="s">
        <v>17</v>
      </c>
    </row>
    <row r="204" spans="1:16" ht="12.75">
      <c r="A204" s="5">
        <f t="shared" si="19"/>
        <v>1986.375</v>
      </c>
      <c r="B204" s="5">
        <f t="shared" si="20"/>
        <v>112.77535674066353</v>
      </c>
      <c r="H204">
        <f t="shared" si="21"/>
        <v>1986.375</v>
      </c>
      <c r="I204">
        <v>58.84517091011394</v>
      </c>
      <c r="J204" t="s">
        <v>29</v>
      </c>
      <c r="N204" s="4">
        <f t="shared" si="18"/>
        <v>1986.375</v>
      </c>
      <c r="O204" s="4">
        <v>108.6</v>
      </c>
      <c r="P204" s="3" t="s">
        <v>17</v>
      </c>
    </row>
    <row r="205" spans="1:16" ht="12.75">
      <c r="A205" s="5">
        <f t="shared" si="19"/>
        <v>1986.625</v>
      </c>
      <c r="B205" s="5">
        <f t="shared" si="20"/>
        <v>113.6976502076301</v>
      </c>
      <c r="H205">
        <f t="shared" si="21"/>
        <v>1986.625</v>
      </c>
      <c r="I205">
        <v>59.818070755380504</v>
      </c>
      <c r="J205" t="s">
        <v>29</v>
      </c>
      <c r="N205" s="4">
        <f t="shared" si="18"/>
        <v>1986.625</v>
      </c>
      <c r="O205" s="4">
        <v>109.5</v>
      </c>
      <c r="P205" s="3" t="s">
        <v>17</v>
      </c>
    </row>
    <row r="206" spans="1:16" ht="12.75">
      <c r="A206" s="5">
        <f t="shared" si="19"/>
        <v>1986.875</v>
      </c>
      <c r="B206" s="5">
        <f t="shared" si="20"/>
        <v>114.6429508218676</v>
      </c>
      <c r="H206">
        <f t="shared" si="21"/>
        <v>1986.875</v>
      </c>
      <c r="I206">
        <v>60.756068364045575</v>
      </c>
      <c r="J206" t="s">
        <v>29</v>
      </c>
      <c r="N206" s="4">
        <f t="shared" si="18"/>
        <v>1986.875</v>
      </c>
      <c r="O206" s="4">
        <v>110.3</v>
      </c>
      <c r="P206" s="3" t="s">
        <v>17</v>
      </c>
    </row>
    <row r="207" spans="1:16" ht="12.75">
      <c r="A207" s="5">
        <f t="shared" si="19"/>
        <v>1987.125</v>
      </c>
      <c r="B207" s="5">
        <f t="shared" si="20"/>
        <v>116.09946011447204</v>
      </c>
      <c r="H207">
        <f t="shared" si="21"/>
        <v>1987.125</v>
      </c>
      <c r="I207" s="14">
        <v>62.03</v>
      </c>
      <c r="J207" t="s">
        <v>30</v>
      </c>
      <c r="N207" s="4">
        <f t="shared" si="18"/>
        <v>1987.125</v>
      </c>
      <c r="O207" s="4">
        <v>111.2</v>
      </c>
      <c r="P207" s="3" t="s">
        <v>17</v>
      </c>
    </row>
    <row r="208" spans="1:16" ht="12.75">
      <c r="A208" s="5">
        <f t="shared" si="19"/>
        <v>1987.375</v>
      </c>
      <c r="B208" s="5">
        <f t="shared" si="20"/>
        <v>118.35852977507095</v>
      </c>
      <c r="H208">
        <f t="shared" si="21"/>
        <v>1987.375</v>
      </c>
      <c r="I208" s="14">
        <v>64.09</v>
      </c>
      <c r="J208" t="s">
        <v>30</v>
      </c>
      <c r="N208" s="4">
        <f t="shared" si="18"/>
        <v>1987.375</v>
      </c>
      <c r="O208" s="4">
        <v>112.7</v>
      </c>
      <c r="P208" s="3" t="s">
        <v>17</v>
      </c>
    </row>
    <row r="209" spans="1:16" ht="12.75">
      <c r="A209" s="5">
        <f t="shared" si="19"/>
        <v>1987.625</v>
      </c>
      <c r="B209" s="5">
        <f t="shared" si="20"/>
        <v>119.46401875617717</v>
      </c>
      <c r="H209">
        <f t="shared" si="21"/>
        <v>1987.625</v>
      </c>
      <c r="I209" s="14">
        <v>65.32</v>
      </c>
      <c r="J209" t="s">
        <v>30</v>
      </c>
      <c r="N209" s="4">
        <f t="shared" si="18"/>
        <v>1987.625</v>
      </c>
      <c r="O209" s="4">
        <v>113.8</v>
      </c>
      <c r="P209" s="3" t="s">
        <v>17</v>
      </c>
    </row>
    <row r="210" spans="1:16" ht="12.75">
      <c r="A210" s="5">
        <f t="shared" si="19"/>
        <v>1987.875</v>
      </c>
      <c r="B210" s="5">
        <f t="shared" si="20"/>
        <v>119.46224219707703</v>
      </c>
      <c r="H210">
        <f t="shared" si="21"/>
        <v>1987.875</v>
      </c>
      <c r="I210" s="14">
        <v>66.18</v>
      </c>
      <c r="J210" t="s">
        <v>30</v>
      </c>
      <c r="N210" s="4">
        <f t="shared" si="18"/>
        <v>1987.875</v>
      </c>
      <c r="O210" s="4">
        <v>115.3</v>
      </c>
      <c r="P210" s="3" t="s">
        <v>17</v>
      </c>
    </row>
    <row r="211" spans="1:16" ht="12.75">
      <c r="A211" s="5">
        <f t="shared" si="19"/>
        <v>1988.125</v>
      </c>
      <c r="B211" s="5">
        <f t="shared" si="20"/>
        <v>119.93068174814648</v>
      </c>
      <c r="H211">
        <f t="shared" si="21"/>
        <v>1988.125</v>
      </c>
      <c r="I211" s="14">
        <v>66.67</v>
      </c>
      <c r="J211" t="s">
        <v>30</v>
      </c>
      <c r="N211" s="4">
        <f t="shared" si="18"/>
        <v>1988.125</v>
      </c>
      <c r="O211" s="4">
        <v>115.7</v>
      </c>
      <c r="P211" s="3" t="s">
        <v>17</v>
      </c>
    </row>
    <row r="212" spans="1:16" ht="12.75">
      <c r="A212" s="5">
        <f t="shared" si="19"/>
        <v>1988.375</v>
      </c>
      <c r="B212" s="5">
        <f t="shared" si="20"/>
        <v>123.11798494197086</v>
      </c>
      <c r="H212">
        <f t="shared" si="21"/>
        <v>1988.375</v>
      </c>
      <c r="I212" s="14">
        <v>69.27</v>
      </c>
      <c r="J212" t="s">
        <v>30</v>
      </c>
      <c r="N212" s="4">
        <f t="shared" si="18"/>
        <v>1988.375</v>
      </c>
      <c r="O212" s="4">
        <v>117.1</v>
      </c>
      <c r="P212" s="3" t="s">
        <v>17</v>
      </c>
    </row>
    <row r="213" spans="1:16" ht="12.75">
      <c r="A213" s="5">
        <f t="shared" si="19"/>
        <v>1988.625</v>
      </c>
      <c r="B213" s="5">
        <f t="shared" si="20"/>
        <v>123.82375582706543</v>
      </c>
      <c r="H213">
        <f t="shared" si="21"/>
        <v>1988.625</v>
      </c>
      <c r="I213" s="14">
        <v>70.5</v>
      </c>
      <c r="J213" t="s">
        <v>30</v>
      </c>
      <c r="N213" s="4">
        <f t="shared" si="18"/>
        <v>1988.625</v>
      </c>
      <c r="O213" s="4">
        <v>118.5</v>
      </c>
      <c r="P213" s="3" t="s">
        <v>17</v>
      </c>
    </row>
    <row r="214" spans="1:16" ht="12.75">
      <c r="A214" s="5">
        <f t="shared" si="19"/>
        <v>1988.875</v>
      </c>
      <c r="B214" s="5">
        <f t="shared" si="20"/>
        <v>123.31920262510788</v>
      </c>
      <c r="H214">
        <f t="shared" si="21"/>
        <v>1988.875</v>
      </c>
      <c r="I214" s="14">
        <v>71.22</v>
      </c>
      <c r="J214" t="s">
        <v>30</v>
      </c>
      <c r="N214" s="4">
        <f t="shared" si="18"/>
        <v>1988.875</v>
      </c>
      <c r="O214" s="4">
        <v>120.2</v>
      </c>
      <c r="P214" s="3" t="s">
        <v>17</v>
      </c>
    </row>
    <row r="215" spans="1:16" ht="12.75">
      <c r="A215" s="5">
        <f t="shared" si="19"/>
        <v>1989.125</v>
      </c>
      <c r="B215" s="5">
        <f t="shared" si="20"/>
        <v>124.48228405042319</v>
      </c>
      <c r="H215">
        <f t="shared" si="21"/>
        <v>1989.125</v>
      </c>
      <c r="I215" s="14">
        <v>72.43</v>
      </c>
      <c r="J215" t="s">
        <v>30</v>
      </c>
      <c r="N215" s="4">
        <f t="shared" si="18"/>
        <v>1989.125</v>
      </c>
      <c r="O215" s="4">
        <v>121.1</v>
      </c>
      <c r="P215" s="3" t="s">
        <v>17</v>
      </c>
    </row>
    <row r="216" spans="1:16" ht="12.75">
      <c r="A216" s="5">
        <f t="shared" si="19"/>
        <v>1989.375</v>
      </c>
      <c r="B216" s="5">
        <f t="shared" si="20"/>
        <v>125.79057110620322</v>
      </c>
      <c r="H216">
        <f t="shared" si="21"/>
        <v>1989.375</v>
      </c>
      <c r="I216" s="14">
        <v>74.4</v>
      </c>
      <c r="J216" t="s">
        <v>30</v>
      </c>
      <c r="N216" s="4">
        <f t="shared" si="18"/>
        <v>1989.375</v>
      </c>
      <c r="O216" s="4">
        <v>123.1</v>
      </c>
      <c r="P216" s="3" t="s">
        <v>17</v>
      </c>
    </row>
    <row r="217" spans="1:16" ht="12.75">
      <c r="A217" s="5">
        <f t="shared" si="19"/>
        <v>1989.625</v>
      </c>
      <c r="B217" s="5">
        <f t="shared" si="20"/>
        <v>125.84795275221266</v>
      </c>
      <c r="H217">
        <f t="shared" si="21"/>
        <v>1989.625</v>
      </c>
      <c r="I217" s="14">
        <v>75.22</v>
      </c>
      <c r="J217" t="s">
        <v>30</v>
      </c>
      <c r="N217" s="4">
        <f t="shared" si="18"/>
        <v>1989.625</v>
      </c>
      <c r="O217" s="4">
        <v>124.4</v>
      </c>
      <c r="P217" s="3" t="s">
        <v>17</v>
      </c>
    </row>
    <row r="218" spans="1:16" ht="12.75">
      <c r="A218" s="5">
        <f t="shared" si="19"/>
        <v>1989.875</v>
      </c>
      <c r="B218" s="5">
        <f t="shared" si="20"/>
        <v>124.89414582907371</v>
      </c>
      <c r="H218">
        <f t="shared" si="21"/>
        <v>1989.875</v>
      </c>
      <c r="I218" s="14">
        <v>75.37</v>
      </c>
      <c r="J218" t="s">
        <v>30</v>
      </c>
      <c r="N218" s="4">
        <f t="shared" si="18"/>
        <v>1989.875</v>
      </c>
      <c r="O218" s="4">
        <v>125.6</v>
      </c>
      <c r="P218" s="3" t="s">
        <v>17</v>
      </c>
    </row>
    <row r="219" spans="1:16" ht="12.75">
      <c r="A219" s="5">
        <f t="shared" si="19"/>
        <v>1990.125</v>
      </c>
      <c r="B219" s="5">
        <f t="shared" si="20"/>
        <v>123.47262062316022</v>
      </c>
      <c r="H219">
        <f t="shared" si="21"/>
        <v>1990.125</v>
      </c>
      <c r="I219" s="14">
        <v>75.58</v>
      </c>
      <c r="J219" t="s">
        <v>30</v>
      </c>
      <c r="N219" s="4">
        <f t="shared" si="18"/>
        <v>1990.125</v>
      </c>
      <c r="O219" s="4">
        <v>127.4</v>
      </c>
      <c r="P219" s="3" t="s">
        <v>17</v>
      </c>
    </row>
    <row r="220" spans="1:16" ht="12.75">
      <c r="A220" s="5">
        <f t="shared" si="19"/>
        <v>1990.375</v>
      </c>
      <c r="B220" s="5">
        <f t="shared" si="20"/>
        <v>123.39209055412292</v>
      </c>
      <c r="H220">
        <f t="shared" si="21"/>
        <v>1990.375</v>
      </c>
      <c r="I220" s="14">
        <v>76.42</v>
      </c>
      <c r="J220" t="s">
        <v>30</v>
      </c>
      <c r="N220" s="4">
        <f t="shared" si="18"/>
        <v>1990.375</v>
      </c>
      <c r="O220" s="4">
        <v>128.9</v>
      </c>
      <c r="P220" s="3" t="s">
        <v>17</v>
      </c>
    </row>
    <row r="221" spans="1:16" ht="12.75">
      <c r="A221" s="5">
        <f t="shared" si="19"/>
        <v>1990.625</v>
      </c>
      <c r="B221" s="5">
        <f t="shared" si="20"/>
        <v>121.04697456468587</v>
      </c>
      <c r="H221">
        <f t="shared" si="21"/>
        <v>1990.625</v>
      </c>
      <c r="I221" s="14">
        <v>75.84</v>
      </c>
      <c r="J221" t="s">
        <v>30</v>
      </c>
      <c r="N221" s="4">
        <f t="shared" si="18"/>
        <v>1990.625</v>
      </c>
      <c r="O221" s="4">
        <v>130.4</v>
      </c>
      <c r="P221" s="3" t="s">
        <v>17</v>
      </c>
    </row>
    <row r="222" spans="1:16" ht="12.75">
      <c r="A222" s="5">
        <f t="shared" si="19"/>
        <v>1990.875</v>
      </c>
      <c r="B222" s="5">
        <f t="shared" si="20"/>
        <v>116.28736980223509</v>
      </c>
      <c r="H222">
        <f t="shared" si="21"/>
        <v>1990.875</v>
      </c>
      <c r="I222" s="14">
        <v>74.59</v>
      </c>
      <c r="J222" t="s">
        <v>30</v>
      </c>
      <c r="N222" s="4">
        <f t="shared" si="18"/>
        <v>1990.875</v>
      </c>
      <c r="O222" s="4">
        <v>133.5</v>
      </c>
      <c r="P222" s="3" t="s">
        <v>17</v>
      </c>
    </row>
    <row r="223" spans="1:16" ht="12.75">
      <c r="A223" s="5">
        <f t="shared" si="19"/>
        <v>1991.125</v>
      </c>
      <c r="B223" s="5">
        <f t="shared" si="20"/>
        <v>113.54334242359266</v>
      </c>
      <c r="H223">
        <f t="shared" si="21"/>
        <v>1991.125</v>
      </c>
      <c r="I223" s="14">
        <v>73.43</v>
      </c>
      <c r="J223" t="s">
        <v>30</v>
      </c>
      <c r="N223" s="4">
        <f t="shared" si="18"/>
        <v>1991.125</v>
      </c>
      <c r="O223" s="4">
        <v>134.6</v>
      </c>
      <c r="P223" s="3" t="s">
        <v>17</v>
      </c>
    </row>
    <row r="224" spans="1:16" ht="12.75">
      <c r="A224" s="5">
        <f t="shared" si="19"/>
        <v>1991.375</v>
      </c>
      <c r="B224" s="5">
        <f t="shared" si="20"/>
        <v>115.07148339698134</v>
      </c>
      <c r="H224">
        <f t="shared" si="21"/>
        <v>1991.375</v>
      </c>
      <c r="I224" s="14">
        <v>74.75</v>
      </c>
      <c r="J224" t="s">
        <v>30</v>
      </c>
      <c r="N224" s="4">
        <f t="shared" si="18"/>
        <v>1991.375</v>
      </c>
      <c r="O224" s="4">
        <v>135.2</v>
      </c>
      <c r="P224" s="3" t="s">
        <v>17</v>
      </c>
    </row>
    <row r="225" spans="1:16" ht="12.75">
      <c r="A225" s="5">
        <f t="shared" si="19"/>
        <v>1991.625</v>
      </c>
      <c r="B225" s="5">
        <f t="shared" si="20"/>
        <v>114.85313924282451</v>
      </c>
      <c r="H225">
        <f t="shared" si="21"/>
        <v>1991.625</v>
      </c>
      <c r="I225" s="14">
        <v>75.16</v>
      </c>
      <c r="J225" t="s">
        <v>30</v>
      </c>
      <c r="N225" s="4">
        <f t="shared" si="18"/>
        <v>1991.625</v>
      </c>
      <c r="O225" s="4">
        <v>136.2</v>
      </c>
      <c r="P225" s="3" t="s">
        <v>17</v>
      </c>
    </row>
    <row r="226" spans="1:16" ht="12.75">
      <c r="A226" s="5">
        <f t="shared" si="19"/>
        <v>1991.875</v>
      </c>
      <c r="B226" s="5">
        <f t="shared" si="20"/>
        <v>113.07752275182638</v>
      </c>
      <c r="H226">
        <f t="shared" si="21"/>
        <v>1991.875</v>
      </c>
      <c r="I226" s="14">
        <v>74.65</v>
      </c>
      <c r="J226" t="s">
        <v>30</v>
      </c>
      <c r="N226" s="4">
        <f t="shared" si="18"/>
        <v>1991.875</v>
      </c>
      <c r="O226" s="4">
        <v>137.4</v>
      </c>
      <c r="P226" s="3" t="s">
        <v>17</v>
      </c>
    </row>
    <row r="227" spans="1:16" ht="12.75">
      <c r="A227" s="5">
        <f t="shared" si="19"/>
        <v>1992.125</v>
      </c>
      <c r="B227" s="5">
        <f t="shared" si="20"/>
        <v>111.97687454020769</v>
      </c>
      <c r="H227">
        <f t="shared" si="21"/>
        <v>1992.125</v>
      </c>
      <c r="I227" s="14">
        <v>74.3</v>
      </c>
      <c r="J227" t="s">
        <v>30</v>
      </c>
      <c r="N227" s="4">
        <f t="shared" si="18"/>
        <v>1992.125</v>
      </c>
      <c r="O227" s="4">
        <v>138.1</v>
      </c>
      <c r="P227" s="3" t="s">
        <v>17</v>
      </c>
    </row>
    <row r="228" spans="1:16" ht="12.75">
      <c r="A228" s="5">
        <f t="shared" si="19"/>
        <v>1992.375</v>
      </c>
      <c r="B228" s="5">
        <f t="shared" si="20"/>
        <v>112.61361246035617</v>
      </c>
      <c r="H228">
        <f t="shared" si="21"/>
        <v>1992.375</v>
      </c>
      <c r="I228" s="14">
        <v>75.48</v>
      </c>
      <c r="J228" t="s">
        <v>30</v>
      </c>
      <c r="N228" s="4">
        <f t="shared" si="18"/>
        <v>1992.375</v>
      </c>
      <c r="O228" s="4">
        <v>139.5</v>
      </c>
      <c r="P228" s="3" t="s">
        <v>17</v>
      </c>
    </row>
    <row r="229" spans="1:16" ht="12.75">
      <c r="A229" s="5">
        <f t="shared" si="19"/>
        <v>1992.625</v>
      </c>
      <c r="B229" s="5">
        <f t="shared" si="20"/>
        <v>111.69358430521662</v>
      </c>
      <c r="H229">
        <f t="shared" si="21"/>
        <v>1992.625</v>
      </c>
      <c r="I229" s="14">
        <v>75.4</v>
      </c>
      <c r="J229" t="s">
        <v>30</v>
      </c>
      <c r="N229" s="4">
        <f t="shared" si="18"/>
        <v>1992.625</v>
      </c>
      <c r="O229" s="4">
        <v>140.5</v>
      </c>
      <c r="P229" s="3" t="s">
        <v>17</v>
      </c>
    </row>
    <row r="230" spans="1:16" ht="12.75">
      <c r="A230" s="5">
        <f t="shared" si="19"/>
        <v>1992.875</v>
      </c>
      <c r="B230" s="5">
        <f t="shared" si="20"/>
        <v>109.70086926907462</v>
      </c>
      <c r="H230">
        <f t="shared" si="21"/>
        <v>1992.875</v>
      </c>
      <c r="I230" s="14">
        <v>74.74</v>
      </c>
      <c r="J230" t="s">
        <v>30</v>
      </c>
      <c r="N230" s="4">
        <f t="shared" si="18"/>
        <v>1992.875</v>
      </c>
      <c r="O230" s="4">
        <v>141.8</v>
      </c>
      <c r="P230" s="3" t="s">
        <v>17</v>
      </c>
    </row>
    <row r="231" spans="1:16" ht="12.75">
      <c r="A231" s="5">
        <f t="shared" si="19"/>
        <v>1993.125</v>
      </c>
      <c r="B231" s="5">
        <f t="shared" si="20"/>
        <v>108.67676760642478</v>
      </c>
      <c r="H231">
        <f t="shared" si="21"/>
        <v>1993.125</v>
      </c>
      <c r="I231" s="14">
        <v>74.46</v>
      </c>
      <c r="J231" t="s">
        <v>30</v>
      </c>
      <c r="N231" s="4">
        <f t="shared" si="18"/>
        <v>1993.125</v>
      </c>
      <c r="O231" s="4">
        <v>142.6</v>
      </c>
      <c r="P231" s="3" t="s">
        <v>17</v>
      </c>
    </row>
    <row r="232" spans="1:16" ht="12.75">
      <c r="A232" s="5">
        <f t="shared" si="19"/>
        <v>1993.375</v>
      </c>
      <c r="B232" s="5">
        <f t="shared" si="20"/>
        <v>109.09443707097</v>
      </c>
      <c r="H232">
        <f t="shared" si="21"/>
        <v>1993.375</v>
      </c>
      <c r="I232" s="14">
        <v>75.48</v>
      </c>
      <c r="J232" t="s">
        <v>30</v>
      </c>
      <c r="N232" s="4">
        <f t="shared" si="18"/>
        <v>1993.375</v>
      </c>
      <c r="O232" s="4">
        <v>144</v>
      </c>
      <c r="P232" s="3" t="s">
        <v>17</v>
      </c>
    </row>
    <row r="233" spans="1:16" ht="12.75">
      <c r="A233" s="5">
        <f t="shared" si="19"/>
        <v>1993.625</v>
      </c>
      <c r="B233" s="5">
        <f t="shared" si="20"/>
        <v>109.62821279370559</v>
      </c>
      <c r="H233">
        <f t="shared" si="21"/>
        <v>1993.625</v>
      </c>
      <c r="I233" s="14">
        <v>76.06</v>
      </c>
      <c r="J233" t="s">
        <v>30</v>
      </c>
      <c r="N233" s="4">
        <f t="shared" si="18"/>
        <v>1993.625</v>
      </c>
      <c r="O233" s="4">
        <v>144.4</v>
      </c>
      <c r="P233" s="3" t="s">
        <v>17</v>
      </c>
    </row>
    <row r="234" spans="1:16" ht="12.75">
      <c r="A234" s="5">
        <f t="shared" si="19"/>
        <v>1993.875</v>
      </c>
      <c r="B234" s="5">
        <f t="shared" si="20"/>
        <v>108.43578952405416</v>
      </c>
      <c r="H234">
        <f t="shared" si="21"/>
        <v>1993.875</v>
      </c>
      <c r="I234" s="14">
        <v>75.91</v>
      </c>
      <c r="J234" t="s">
        <v>30</v>
      </c>
      <c r="N234" s="4">
        <f t="shared" si="18"/>
        <v>1993.875</v>
      </c>
      <c r="O234" s="4">
        <v>145.7</v>
      </c>
      <c r="P234" s="3" t="s">
        <v>17</v>
      </c>
    </row>
    <row r="235" spans="1:16" ht="12.75">
      <c r="A235" s="5">
        <f t="shared" si="19"/>
        <v>1994.125</v>
      </c>
      <c r="B235" s="5">
        <f t="shared" si="20"/>
        <v>108.84791822226276</v>
      </c>
      <c r="H235">
        <f t="shared" si="21"/>
        <v>1994.125</v>
      </c>
      <c r="I235" s="14">
        <v>76.46</v>
      </c>
      <c r="J235" t="s">
        <v>30</v>
      </c>
      <c r="N235" s="4">
        <f t="shared" si="18"/>
        <v>1994.125</v>
      </c>
      <c r="O235" s="4">
        <v>146.2</v>
      </c>
      <c r="P235" s="3" t="s">
        <v>17</v>
      </c>
    </row>
    <row r="236" spans="1:16" ht="12.75">
      <c r="A236" s="5">
        <f t="shared" si="19"/>
        <v>1994.375</v>
      </c>
      <c r="B236" s="5">
        <f t="shared" si="20"/>
        <v>110.22098039911626</v>
      </c>
      <c r="H236">
        <f t="shared" si="21"/>
        <v>1994.375</v>
      </c>
      <c r="I236" s="14">
        <v>78.06</v>
      </c>
      <c r="J236" t="s">
        <v>30</v>
      </c>
      <c r="N236" s="4">
        <f t="shared" si="18"/>
        <v>1994.375</v>
      </c>
      <c r="O236" s="4">
        <v>147.4</v>
      </c>
      <c r="P236" s="3" t="s">
        <v>17</v>
      </c>
    </row>
    <row r="237" spans="1:16" ht="12.75">
      <c r="A237" s="5">
        <f t="shared" si="19"/>
        <v>1994.625</v>
      </c>
      <c r="B237" s="5">
        <f t="shared" si="20"/>
        <v>109.71667446374879</v>
      </c>
      <c r="H237">
        <f t="shared" si="21"/>
        <v>1994.625</v>
      </c>
      <c r="I237" s="14">
        <v>78.23</v>
      </c>
      <c r="J237" t="s">
        <v>30</v>
      </c>
      <c r="N237" s="4">
        <f t="shared" si="18"/>
        <v>1994.625</v>
      </c>
      <c r="O237" s="4">
        <v>148.4</v>
      </c>
      <c r="P237" s="3" t="s">
        <v>17</v>
      </c>
    </row>
    <row r="238" spans="1:16" ht="12.75">
      <c r="A238" s="5">
        <f t="shared" si="19"/>
        <v>1994.875</v>
      </c>
      <c r="B238" s="5">
        <f t="shared" si="20"/>
        <v>108.43605706514482</v>
      </c>
      <c r="H238">
        <f t="shared" si="21"/>
        <v>1994.875</v>
      </c>
      <c r="I238" s="14">
        <v>77.89</v>
      </c>
      <c r="J238" t="s">
        <v>30</v>
      </c>
      <c r="N238" s="4">
        <f t="shared" si="18"/>
        <v>1994.875</v>
      </c>
      <c r="O238" s="4">
        <v>149.5</v>
      </c>
      <c r="P238" s="3" t="s">
        <v>17</v>
      </c>
    </row>
    <row r="239" spans="1:16" ht="12.75">
      <c r="A239" s="5">
        <f t="shared" si="19"/>
        <v>1995.125</v>
      </c>
      <c r="B239" s="5">
        <f t="shared" si="20"/>
        <v>107.65117190607285</v>
      </c>
      <c r="H239">
        <f t="shared" si="21"/>
        <v>1995.125</v>
      </c>
      <c r="I239" s="14">
        <v>77.74</v>
      </c>
      <c r="J239" t="s">
        <v>30</v>
      </c>
      <c r="N239" s="4">
        <f t="shared" si="18"/>
        <v>1995.125</v>
      </c>
      <c r="O239" s="4">
        <v>150.3</v>
      </c>
      <c r="P239" s="3" t="s">
        <v>17</v>
      </c>
    </row>
    <row r="240" spans="1:16" ht="12.75">
      <c r="A240" s="5">
        <f t="shared" si="19"/>
        <v>1995.375</v>
      </c>
      <c r="B240" s="5">
        <f t="shared" si="20"/>
        <v>108.62732222985588</v>
      </c>
      <c r="H240">
        <f t="shared" si="21"/>
        <v>1995.375</v>
      </c>
      <c r="I240" s="14">
        <v>79.28</v>
      </c>
      <c r="J240" t="s">
        <v>30</v>
      </c>
      <c r="N240" s="4">
        <f t="shared" si="18"/>
        <v>1995.375</v>
      </c>
      <c r="O240" s="4">
        <v>151.9</v>
      </c>
      <c r="P240" s="3" t="s">
        <v>17</v>
      </c>
    </row>
    <row r="241" spans="1:16" ht="12.75">
      <c r="A241" s="5">
        <f t="shared" si="19"/>
        <v>1995.625</v>
      </c>
      <c r="B241" s="5">
        <f t="shared" si="20"/>
        <v>109.00515756605647</v>
      </c>
      <c r="H241">
        <f t="shared" si="21"/>
        <v>1995.625</v>
      </c>
      <c r="I241" s="14">
        <v>79.87</v>
      </c>
      <c r="J241" t="s">
        <v>30</v>
      </c>
      <c r="N241" s="4">
        <f t="shared" si="18"/>
        <v>1995.625</v>
      </c>
      <c r="O241" s="4">
        <v>152.5</v>
      </c>
      <c r="P241" s="3" t="s">
        <v>17</v>
      </c>
    </row>
    <row r="242" spans="1:16" ht="12.75">
      <c r="A242" s="5">
        <f t="shared" si="19"/>
        <v>1995.875</v>
      </c>
      <c r="B242" s="5">
        <f t="shared" si="20"/>
        <v>107.66662318678111</v>
      </c>
      <c r="H242">
        <f t="shared" si="21"/>
        <v>1995.875</v>
      </c>
      <c r="I242" s="14">
        <v>79.51</v>
      </c>
      <c r="J242" t="s">
        <v>30</v>
      </c>
      <c r="N242" s="4">
        <f t="shared" si="18"/>
        <v>1995.875</v>
      </c>
      <c r="O242" s="4">
        <v>153.7</v>
      </c>
      <c r="P242" s="3" t="s">
        <v>17</v>
      </c>
    </row>
    <row r="243" spans="1:16" ht="12.75">
      <c r="A243" s="5">
        <f t="shared" si="19"/>
        <v>1996.125</v>
      </c>
      <c r="B243" s="5">
        <f t="shared" si="20"/>
        <v>107.31329606851804</v>
      </c>
      <c r="H243">
        <f t="shared" si="21"/>
        <v>1996.125</v>
      </c>
      <c r="I243" s="14">
        <v>79.61</v>
      </c>
      <c r="J243" t="s">
        <v>30</v>
      </c>
      <c r="N243" s="4">
        <f t="shared" si="18"/>
        <v>1996.125</v>
      </c>
      <c r="O243" s="4">
        <v>154.4</v>
      </c>
      <c r="P243" s="3" t="s">
        <v>17</v>
      </c>
    </row>
    <row r="244" spans="1:16" ht="12.75">
      <c r="A244" s="5">
        <f t="shared" si="19"/>
        <v>1996.375</v>
      </c>
      <c r="B244" s="5">
        <f t="shared" si="20"/>
        <v>108.00618586399979</v>
      </c>
      <c r="H244">
        <f t="shared" si="21"/>
        <v>1996.375</v>
      </c>
      <c r="I244" s="14">
        <v>81.11</v>
      </c>
      <c r="J244" t="s">
        <v>30</v>
      </c>
      <c r="N244" s="4">
        <f t="shared" si="18"/>
        <v>1996.375</v>
      </c>
      <c r="O244" s="4">
        <v>156.3</v>
      </c>
      <c r="P244" s="3" t="s">
        <v>17</v>
      </c>
    </row>
    <row r="245" spans="1:16" ht="12.75">
      <c r="A245" s="5">
        <f t="shared" si="19"/>
        <v>1996.625</v>
      </c>
      <c r="B245" s="5">
        <f t="shared" si="20"/>
        <v>108.33328483112008</v>
      </c>
      <c r="H245">
        <f t="shared" si="21"/>
        <v>1996.625</v>
      </c>
      <c r="I245" s="14">
        <v>81.72</v>
      </c>
      <c r="J245" t="s">
        <v>30</v>
      </c>
      <c r="N245" s="4">
        <f t="shared" si="18"/>
        <v>1996.625</v>
      </c>
      <c r="O245" s="4">
        <v>157</v>
      </c>
      <c r="P245" s="3" t="s">
        <v>17</v>
      </c>
    </row>
    <row r="246" spans="1:16" ht="12.75">
      <c r="A246" s="5">
        <f t="shared" si="19"/>
        <v>1996.875</v>
      </c>
      <c r="B246" s="5">
        <f t="shared" si="20"/>
        <v>106.73364435226038</v>
      </c>
      <c r="H246">
        <f t="shared" si="21"/>
        <v>1996.875</v>
      </c>
      <c r="I246" s="14">
        <v>81.18</v>
      </c>
      <c r="J246" t="s">
        <v>30</v>
      </c>
      <c r="N246" s="4">
        <f t="shared" si="18"/>
        <v>1996.875</v>
      </c>
      <c r="O246" s="4">
        <v>158.3</v>
      </c>
      <c r="P246" s="3" t="s">
        <v>17</v>
      </c>
    </row>
    <row r="247" spans="1:16" ht="12.75">
      <c r="A247" s="5">
        <f t="shared" si="19"/>
        <v>1997.125</v>
      </c>
      <c r="B247" s="5">
        <f t="shared" si="20"/>
        <v>107.0341838319094</v>
      </c>
      <c r="H247">
        <f t="shared" si="21"/>
        <v>1997.125</v>
      </c>
      <c r="I247" s="14">
        <v>81.82</v>
      </c>
      <c r="J247" t="s">
        <v>30</v>
      </c>
      <c r="N247" s="4">
        <f t="shared" si="18"/>
        <v>1997.125</v>
      </c>
      <c r="O247" s="4">
        <v>159.1</v>
      </c>
      <c r="P247" s="3" t="s">
        <v>17</v>
      </c>
    </row>
    <row r="248" spans="1:16" ht="12.75">
      <c r="A248" s="5">
        <f t="shared" si="19"/>
        <v>1997.375</v>
      </c>
      <c r="B248" s="5">
        <f t="shared" si="20"/>
        <v>108.5468309757423</v>
      </c>
      <c r="H248">
        <f t="shared" si="21"/>
        <v>1997.375</v>
      </c>
      <c r="I248" s="14">
        <v>83.55</v>
      </c>
      <c r="J248" t="s">
        <v>30</v>
      </c>
      <c r="N248" s="4">
        <f t="shared" si="18"/>
        <v>1997.375</v>
      </c>
      <c r="O248" s="4">
        <v>160.2</v>
      </c>
      <c r="P248" s="3" t="s">
        <v>17</v>
      </c>
    </row>
    <row r="249" spans="1:16" ht="12.75">
      <c r="A249" s="5">
        <f t="shared" si="19"/>
        <v>1997.625</v>
      </c>
      <c r="B249" s="5">
        <f t="shared" si="20"/>
        <v>109.40727938638979</v>
      </c>
      <c r="H249">
        <f t="shared" si="21"/>
        <v>1997.625</v>
      </c>
      <c r="I249" s="14">
        <v>84.37</v>
      </c>
      <c r="J249" t="s">
        <v>30</v>
      </c>
      <c r="N249" s="4">
        <f t="shared" si="18"/>
        <v>1997.625</v>
      </c>
      <c r="O249" s="4">
        <v>160.5</v>
      </c>
      <c r="P249" s="3" t="s">
        <v>17</v>
      </c>
    </row>
    <row r="250" spans="1:16" ht="12.75">
      <c r="A250" s="5">
        <f t="shared" si="19"/>
        <v>1997.875</v>
      </c>
      <c r="B250" s="5">
        <f t="shared" si="20"/>
        <v>109.21636099598125</v>
      </c>
      <c r="H250">
        <f t="shared" si="21"/>
        <v>1997.875</v>
      </c>
      <c r="I250" s="14">
        <v>84.8</v>
      </c>
      <c r="J250" t="s">
        <v>30</v>
      </c>
      <c r="N250" s="4">
        <f t="shared" si="18"/>
        <v>1997.875</v>
      </c>
      <c r="O250" s="4">
        <v>161.6</v>
      </c>
      <c r="P250" s="3" t="s">
        <v>17</v>
      </c>
    </row>
    <row r="251" spans="1:16" ht="12.75">
      <c r="A251" s="5">
        <f t="shared" si="19"/>
        <v>1998.125</v>
      </c>
      <c r="B251" s="5">
        <f t="shared" si="20"/>
        <v>110.3883761906315</v>
      </c>
      <c r="H251">
        <f t="shared" si="21"/>
        <v>1998.125</v>
      </c>
      <c r="I251" s="14">
        <v>85.71</v>
      </c>
      <c r="J251" t="s">
        <v>30</v>
      </c>
      <c r="N251" s="4">
        <f t="shared" si="18"/>
        <v>1998.125</v>
      </c>
      <c r="O251" s="4">
        <v>161.6</v>
      </c>
      <c r="P251" s="3" t="s">
        <v>17</v>
      </c>
    </row>
    <row r="252" spans="1:16" ht="12.75">
      <c r="A252" s="5">
        <f t="shared" si="19"/>
        <v>1998.375</v>
      </c>
      <c r="B252" s="5">
        <f t="shared" si="20"/>
        <v>113.09425512574276</v>
      </c>
      <c r="H252">
        <f t="shared" si="21"/>
        <v>1998.375</v>
      </c>
      <c r="I252" s="14">
        <v>88.3</v>
      </c>
      <c r="J252" t="s">
        <v>30</v>
      </c>
      <c r="N252" s="4">
        <f t="shared" si="18"/>
        <v>1998.375</v>
      </c>
      <c r="O252" s="4">
        <v>162.5</v>
      </c>
      <c r="P252" s="3" t="s">
        <v>17</v>
      </c>
    </row>
    <row r="253" spans="1:16" ht="12.75">
      <c r="A253" s="5">
        <f t="shared" si="19"/>
        <v>1998.625</v>
      </c>
      <c r="B253" s="5">
        <f t="shared" si="20"/>
        <v>114.90471313118861</v>
      </c>
      <c r="H253">
        <f t="shared" si="21"/>
        <v>1998.625</v>
      </c>
      <c r="I253" s="14">
        <v>90.1</v>
      </c>
      <c r="J253" t="s">
        <v>30</v>
      </c>
      <c r="N253" s="4">
        <f t="shared" si="18"/>
        <v>1998.625</v>
      </c>
      <c r="O253" s="4">
        <v>163.2</v>
      </c>
      <c r="P253" s="3" t="s">
        <v>17</v>
      </c>
    </row>
    <row r="254" spans="1:16" ht="12.75">
      <c r="A254" s="5">
        <f t="shared" si="19"/>
        <v>1998.875</v>
      </c>
      <c r="B254" s="5">
        <f t="shared" si="20"/>
        <v>115.24524987880244</v>
      </c>
      <c r="H254">
        <f t="shared" si="21"/>
        <v>1998.875</v>
      </c>
      <c r="I254" s="14">
        <v>90.81</v>
      </c>
      <c r="J254" t="s">
        <v>30</v>
      </c>
      <c r="N254" s="4">
        <f t="shared" si="18"/>
        <v>1998.875</v>
      </c>
      <c r="O254" s="4">
        <v>164</v>
      </c>
      <c r="P254" s="3" t="s">
        <v>17</v>
      </c>
    </row>
    <row r="255" spans="1:16" ht="12.75">
      <c r="A255" s="5">
        <f t="shared" si="19"/>
        <v>1999.125</v>
      </c>
      <c r="B255" s="5">
        <f t="shared" si="20"/>
        <v>116.64361035054436</v>
      </c>
      <c r="H255">
        <f t="shared" si="21"/>
        <v>1999.125</v>
      </c>
      <c r="I255" s="14">
        <v>92.08</v>
      </c>
      <c r="J255" t="s">
        <v>30</v>
      </c>
      <c r="N255" s="4">
        <f t="shared" si="18"/>
        <v>1999.125</v>
      </c>
      <c r="O255" s="4">
        <v>164.3</v>
      </c>
      <c r="P255" s="3" t="s">
        <v>17</v>
      </c>
    </row>
    <row r="256" spans="1:16" ht="12.75">
      <c r="A256" s="5">
        <f t="shared" si="19"/>
        <v>1999.375</v>
      </c>
      <c r="B256" s="5">
        <f t="shared" si="20"/>
        <v>118.65373278855796</v>
      </c>
      <c r="H256">
        <f t="shared" si="21"/>
        <v>1999.375</v>
      </c>
      <c r="I256" s="14">
        <v>94.75</v>
      </c>
      <c r="J256" t="s">
        <v>30</v>
      </c>
      <c r="N256" s="4">
        <f t="shared" si="18"/>
        <v>1999.375</v>
      </c>
      <c r="O256" s="4">
        <v>166.2</v>
      </c>
      <c r="P256" s="3" t="s">
        <v>17</v>
      </c>
    </row>
    <row r="257" spans="1:16" ht="12.75">
      <c r="A257" s="5">
        <f t="shared" si="19"/>
        <v>1999.625</v>
      </c>
      <c r="B257" s="5">
        <f t="shared" si="20"/>
        <v>121.14448215090336</v>
      </c>
      <c r="H257">
        <f t="shared" si="21"/>
        <v>1999.625</v>
      </c>
      <c r="I257" s="14">
        <v>97.03</v>
      </c>
      <c r="J257" t="s">
        <v>30</v>
      </c>
      <c r="N257" s="4">
        <f t="shared" si="18"/>
        <v>1999.625</v>
      </c>
      <c r="O257" s="4">
        <v>166.7</v>
      </c>
      <c r="P257" s="3" t="s">
        <v>17</v>
      </c>
    </row>
    <row r="258" spans="1:16" ht="12.75">
      <c r="A258" s="5">
        <f t="shared" si="19"/>
        <v>1999.875</v>
      </c>
      <c r="B258" s="5">
        <f t="shared" si="20"/>
        <v>121.6232347331114</v>
      </c>
      <c r="H258">
        <f t="shared" si="21"/>
        <v>1999.875</v>
      </c>
      <c r="I258" s="14">
        <v>98.29</v>
      </c>
      <c r="J258" t="s">
        <v>30</v>
      </c>
      <c r="N258" s="4">
        <f t="shared" si="18"/>
        <v>1999.875</v>
      </c>
      <c r="O258" s="4">
        <v>168.2</v>
      </c>
      <c r="P258" s="3" t="s">
        <v>17</v>
      </c>
    </row>
    <row r="259" spans="1:16" ht="12.75">
      <c r="A259" s="5">
        <f t="shared" si="19"/>
        <v>2000.125</v>
      </c>
      <c r="B259" s="5">
        <f t="shared" si="20"/>
        <v>123.29934342969358</v>
      </c>
      <c r="H259">
        <f t="shared" si="21"/>
        <v>2000.125</v>
      </c>
      <c r="I259" s="14">
        <v>100</v>
      </c>
      <c r="J259" t="s">
        <v>30</v>
      </c>
      <c r="N259" s="4">
        <f t="shared" si="18"/>
        <v>2000.125</v>
      </c>
      <c r="O259" s="4">
        <v>168.8</v>
      </c>
      <c r="P259" s="3" t="s">
        <v>17</v>
      </c>
    </row>
    <row r="260" spans="1:16" ht="12.75">
      <c r="A260" s="5">
        <f t="shared" si="19"/>
        <v>2000.375</v>
      </c>
      <c r="B260" s="5">
        <f t="shared" si="20"/>
        <v>126.08042382181215</v>
      </c>
      <c r="H260">
        <f t="shared" si="21"/>
        <v>2000.375</v>
      </c>
      <c r="I260" s="14">
        <v>103.77</v>
      </c>
      <c r="J260" t="s">
        <v>30</v>
      </c>
      <c r="N260" s="4">
        <f t="shared" si="18"/>
        <v>2000.375</v>
      </c>
      <c r="O260" s="4">
        <v>171.3</v>
      </c>
      <c r="P260" s="3" t="s">
        <v>17</v>
      </c>
    </row>
    <row r="261" spans="1:16" ht="12.75">
      <c r="A261" s="5">
        <f t="shared" si="19"/>
        <v>2000.625</v>
      </c>
      <c r="B261" s="5">
        <f t="shared" si="20"/>
        <v>128.0693726125711</v>
      </c>
      <c r="H261">
        <f t="shared" si="21"/>
        <v>2000.625</v>
      </c>
      <c r="I261" s="14">
        <v>106.33</v>
      </c>
      <c r="J261" t="s">
        <v>30</v>
      </c>
      <c r="N261" s="4">
        <f t="shared" si="18"/>
        <v>2000.625</v>
      </c>
      <c r="O261" s="4">
        <v>172.8</v>
      </c>
      <c r="P261" s="3" t="s">
        <v>17</v>
      </c>
    </row>
    <row r="262" spans="1:16" ht="12.75">
      <c r="A262" s="5">
        <f t="shared" si="19"/>
        <v>2000.875</v>
      </c>
      <c r="B262" s="5">
        <f t="shared" si="20"/>
        <v>129.06408376687315</v>
      </c>
      <c r="H262">
        <f t="shared" si="21"/>
        <v>2000.875</v>
      </c>
      <c r="I262" s="14">
        <v>107.9</v>
      </c>
      <c r="J262" t="s">
        <v>30</v>
      </c>
      <c r="N262" s="4">
        <f t="shared" si="18"/>
        <v>2000.875</v>
      </c>
      <c r="O262" s="4">
        <v>174</v>
      </c>
      <c r="P262" s="3" t="s">
        <v>17</v>
      </c>
    </row>
    <row r="263" spans="1:16" ht="12.75">
      <c r="A263" s="5">
        <f t="shared" si="19"/>
        <v>2001.125</v>
      </c>
      <c r="B263" s="5">
        <f t="shared" si="20"/>
        <v>129.88171162237407</v>
      </c>
      <c r="H263">
        <f t="shared" si="21"/>
        <v>2001.125</v>
      </c>
      <c r="I263" s="14">
        <v>109.27</v>
      </c>
      <c r="J263" t="s">
        <v>30</v>
      </c>
      <c r="N263" s="4">
        <f t="shared" si="18"/>
        <v>2001.125</v>
      </c>
      <c r="O263" s="4">
        <v>175.1</v>
      </c>
      <c r="P263" s="3" t="s">
        <v>17</v>
      </c>
    </row>
    <row r="264" spans="1:16" ht="12.75">
      <c r="A264" s="5">
        <f t="shared" si="19"/>
        <v>2001.375</v>
      </c>
      <c r="B264" s="5">
        <f t="shared" si="20"/>
        <v>132.58388853998633</v>
      </c>
      <c r="H264">
        <f t="shared" si="21"/>
        <v>2001.375</v>
      </c>
      <c r="I264" s="14">
        <v>112.69</v>
      </c>
      <c r="J264" t="s">
        <v>30</v>
      </c>
      <c r="N264" s="4">
        <f aca="true" t="shared" si="22" ref="N264:N276">N263+0.25</f>
        <v>2001.375</v>
      </c>
      <c r="O264" s="4">
        <v>176.9</v>
      </c>
      <c r="P264" s="3" t="s">
        <v>17</v>
      </c>
    </row>
    <row r="265" spans="1:16" ht="12.75">
      <c r="A265" s="5">
        <f aca="true" t="shared" si="23" ref="A265:A305">H265</f>
        <v>2001.625</v>
      </c>
      <c r="B265" s="5">
        <f aca="true" t="shared" si="24" ref="B265:B314">100*(I265/O265)/(I$8/O$8)</f>
        <v>135.43060953479875</v>
      </c>
      <c r="H265">
        <f aca="true" t="shared" si="25" ref="H265:H315">H264+0.25</f>
        <v>2001.625</v>
      </c>
      <c r="I265" s="14">
        <v>115.5</v>
      </c>
      <c r="J265" t="s">
        <v>30</v>
      </c>
      <c r="N265" s="4">
        <f t="shared" si="22"/>
        <v>2001.625</v>
      </c>
      <c r="O265" s="4">
        <v>177.5</v>
      </c>
      <c r="P265" s="3" t="s">
        <v>17</v>
      </c>
    </row>
    <row r="266" spans="1:16" ht="12.75">
      <c r="A266" s="5">
        <f t="shared" si="23"/>
        <v>2001.875</v>
      </c>
      <c r="B266" s="5">
        <f t="shared" si="24"/>
        <v>136.13318838139892</v>
      </c>
      <c r="H266">
        <f t="shared" si="25"/>
        <v>2001.875</v>
      </c>
      <c r="I266" s="14">
        <v>116.23</v>
      </c>
      <c r="J266" t="s">
        <v>30</v>
      </c>
      <c r="N266" s="4">
        <f t="shared" si="22"/>
        <v>2001.875</v>
      </c>
      <c r="O266" s="4">
        <v>177.7</v>
      </c>
      <c r="P266" s="3" t="s">
        <v>17</v>
      </c>
    </row>
    <row r="267" spans="1:16" ht="12.75">
      <c r="A267" s="5">
        <f t="shared" si="23"/>
        <v>2002.125</v>
      </c>
      <c r="B267" s="5">
        <f t="shared" si="24"/>
        <v>138.67451395652222</v>
      </c>
      <c r="H267">
        <f t="shared" si="25"/>
        <v>2002.125</v>
      </c>
      <c r="I267" s="14">
        <v>118</v>
      </c>
      <c r="J267" t="s">
        <v>30</v>
      </c>
      <c r="N267" s="4">
        <f t="shared" si="22"/>
        <v>2002.125</v>
      </c>
      <c r="O267" s="4">
        <v>177.1</v>
      </c>
      <c r="P267" s="3" t="s">
        <v>17</v>
      </c>
    </row>
    <row r="268" spans="1:16" ht="12.75">
      <c r="A268" s="5">
        <f t="shared" si="23"/>
        <v>2002.375</v>
      </c>
      <c r="B268" s="5">
        <f t="shared" si="24"/>
        <v>141.50013692184433</v>
      </c>
      <c r="H268">
        <f t="shared" si="25"/>
        <v>2002.375</v>
      </c>
      <c r="I268" s="14">
        <v>122.24</v>
      </c>
      <c r="J268" t="s">
        <v>30</v>
      </c>
      <c r="N268" s="4">
        <f t="shared" si="22"/>
        <v>2002.375</v>
      </c>
      <c r="O268" s="4">
        <v>179.8</v>
      </c>
      <c r="P268" s="3" t="s">
        <v>17</v>
      </c>
    </row>
    <row r="269" spans="1:16" ht="12.75">
      <c r="A269" s="5">
        <f t="shared" si="23"/>
        <v>2002.625</v>
      </c>
      <c r="B269" s="5">
        <f t="shared" si="24"/>
        <v>145.75984210603485</v>
      </c>
      <c r="H269">
        <f t="shared" si="25"/>
        <v>2002.625</v>
      </c>
      <c r="I269" s="14">
        <v>126.13</v>
      </c>
      <c r="J269" t="s">
        <v>30</v>
      </c>
      <c r="N269" s="4">
        <f t="shared" si="22"/>
        <v>2002.625</v>
      </c>
      <c r="O269" s="4">
        <v>180.1</v>
      </c>
      <c r="P269" s="3" t="s">
        <v>17</v>
      </c>
    </row>
    <row r="270" spans="1:16" ht="12.75">
      <c r="A270" s="5">
        <f t="shared" si="23"/>
        <v>2002.875</v>
      </c>
      <c r="B270" s="5">
        <f t="shared" si="24"/>
        <v>147.607635565277</v>
      </c>
      <c r="H270">
        <f t="shared" si="25"/>
        <v>2002.875</v>
      </c>
      <c r="I270" s="14">
        <v>128.58</v>
      </c>
      <c r="J270" t="s">
        <v>30</v>
      </c>
      <c r="N270" s="4">
        <f t="shared" si="22"/>
        <v>2002.875</v>
      </c>
      <c r="O270" s="4">
        <v>181.3</v>
      </c>
      <c r="P270" s="3" t="s">
        <v>17</v>
      </c>
    </row>
    <row r="271" spans="1:16" ht="12.75">
      <c r="A271" s="5">
        <f t="shared" si="23"/>
        <v>2003.125</v>
      </c>
      <c r="B271" s="5">
        <f t="shared" si="24"/>
        <v>149.45905328691487</v>
      </c>
      <c r="H271">
        <f t="shared" si="25"/>
        <v>2003.125</v>
      </c>
      <c r="I271" s="14">
        <v>130.48</v>
      </c>
      <c r="J271" t="s">
        <v>30</v>
      </c>
      <c r="N271" s="4">
        <f t="shared" si="22"/>
        <v>2003.125</v>
      </c>
      <c r="O271" s="4">
        <v>181.7</v>
      </c>
      <c r="P271" s="3" t="s">
        <v>17</v>
      </c>
    </row>
    <row r="272" spans="1:16" ht="12.75">
      <c r="A272" s="5">
        <f t="shared" si="23"/>
        <v>2003.375</v>
      </c>
      <c r="B272" s="5">
        <f t="shared" si="24"/>
        <v>151.9638245233466</v>
      </c>
      <c r="H272">
        <f t="shared" si="25"/>
        <v>2003.375</v>
      </c>
      <c r="I272" s="14">
        <v>134.2</v>
      </c>
      <c r="J272" t="s">
        <v>30</v>
      </c>
      <c r="N272" s="4">
        <f t="shared" si="22"/>
        <v>2003.375</v>
      </c>
      <c r="O272" s="4">
        <v>183.8</v>
      </c>
      <c r="P272" s="3" t="s">
        <v>17</v>
      </c>
    </row>
    <row r="273" spans="1:16" ht="12.75">
      <c r="A273" s="5">
        <f t="shared" si="23"/>
        <v>2003.625</v>
      </c>
      <c r="B273" s="5">
        <f t="shared" si="24"/>
        <v>156.6458687628459</v>
      </c>
      <c r="H273">
        <f t="shared" si="25"/>
        <v>2003.625</v>
      </c>
      <c r="I273" s="14">
        <v>138.41</v>
      </c>
      <c r="J273" t="s">
        <v>30</v>
      </c>
      <c r="N273" s="4">
        <f t="shared" si="22"/>
        <v>2003.625</v>
      </c>
      <c r="O273" s="4">
        <v>183.9</v>
      </c>
      <c r="P273" s="3" t="s">
        <v>17</v>
      </c>
    </row>
    <row r="274" spans="1:16" ht="12.75">
      <c r="A274" s="5">
        <f t="shared" si="23"/>
        <v>2003.875</v>
      </c>
      <c r="B274" s="5">
        <f t="shared" si="24"/>
        <v>160.0795509044299</v>
      </c>
      <c r="H274">
        <f t="shared" si="25"/>
        <v>2003.875</v>
      </c>
      <c r="I274" s="14">
        <v>142.29</v>
      </c>
      <c r="J274" t="s">
        <v>30</v>
      </c>
      <c r="N274" s="4">
        <f t="shared" si="22"/>
        <v>2003.875</v>
      </c>
      <c r="O274" s="4">
        <v>185</v>
      </c>
      <c r="P274" s="3" t="s">
        <v>17</v>
      </c>
    </row>
    <row r="275" spans="1:16" ht="12.75">
      <c r="A275" s="5">
        <f t="shared" si="23"/>
        <v>2004.125</v>
      </c>
      <c r="B275" s="5">
        <f t="shared" si="24"/>
        <v>164.3681976533777</v>
      </c>
      <c r="H275">
        <f t="shared" si="25"/>
        <v>2004.125</v>
      </c>
      <c r="I275" s="14">
        <v>146.26</v>
      </c>
      <c r="J275" t="s">
        <v>30</v>
      </c>
      <c r="N275" s="4">
        <f t="shared" si="22"/>
        <v>2004.125</v>
      </c>
      <c r="O275" s="4">
        <v>185.2</v>
      </c>
      <c r="P275" s="3" t="s">
        <v>17</v>
      </c>
    </row>
    <row r="276" spans="1:16" ht="12.75">
      <c r="A276" s="5">
        <f t="shared" si="23"/>
        <v>2004.375</v>
      </c>
      <c r="B276" s="5">
        <f t="shared" si="24"/>
        <v>169.2932515329236</v>
      </c>
      <c r="H276">
        <f t="shared" si="25"/>
        <v>2004.375</v>
      </c>
      <c r="I276" s="14">
        <v>152.92</v>
      </c>
      <c r="J276" t="s">
        <v>30</v>
      </c>
      <c r="N276" s="4">
        <f t="shared" si="22"/>
        <v>2004.375</v>
      </c>
      <c r="O276" s="4">
        <v>188</v>
      </c>
      <c r="P276" s="3" t="s">
        <v>17</v>
      </c>
    </row>
    <row r="277" spans="1:16" ht="12.75">
      <c r="A277" s="5">
        <f t="shared" si="23"/>
        <v>2004.625</v>
      </c>
      <c r="B277" s="5">
        <f t="shared" si="24"/>
        <v>174.20663471319395</v>
      </c>
      <c r="H277">
        <f t="shared" si="25"/>
        <v>2004.625</v>
      </c>
      <c r="I277" s="14">
        <v>158.53</v>
      </c>
      <c r="J277" t="s">
        <v>30</v>
      </c>
      <c r="N277" s="4">
        <f>N276+0.25</f>
        <v>2004.625</v>
      </c>
      <c r="O277" s="4">
        <v>189.4</v>
      </c>
      <c r="P277" s="3" t="s">
        <v>17</v>
      </c>
    </row>
    <row r="278" spans="1:16" ht="12.75">
      <c r="A278" s="5">
        <f t="shared" si="23"/>
        <v>2004.875</v>
      </c>
      <c r="B278" s="5">
        <f t="shared" si="24"/>
        <v>177.77664906297625</v>
      </c>
      <c r="H278">
        <f t="shared" si="25"/>
        <v>2004.875</v>
      </c>
      <c r="I278" s="14">
        <v>163.06</v>
      </c>
      <c r="J278" t="s">
        <v>30</v>
      </c>
      <c r="N278" s="4">
        <f aca="true" t="shared" si="26" ref="N278:N315">N277+0.25</f>
        <v>2004.875</v>
      </c>
      <c r="O278" s="4">
        <v>190.9</v>
      </c>
      <c r="P278" s="3" t="s">
        <v>17</v>
      </c>
    </row>
    <row r="279" spans="1:16" ht="12.75">
      <c r="A279" s="5">
        <f t="shared" si="23"/>
        <v>2005.125</v>
      </c>
      <c r="B279" s="5">
        <f t="shared" si="24"/>
        <v>184.65335534504624</v>
      </c>
      <c r="H279">
        <f t="shared" si="25"/>
        <v>2005.125</v>
      </c>
      <c r="I279" s="14">
        <v>169.19</v>
      </c>
      <c r="J279" t="s">
        <v>30</v>
      </c>
      <c r="N279" s="4">
        <f t="shared" si="26"/>
        <v>2005.125</v>
      </c>
      <c r="O279" s="4">
        <v>190.7</v>
      </c>
      <c r="P279" s="3" t="s">
        <v>17</v>
      </c>
    </row>
    <row r="280" spans="1:16" ht="12.75">
      <c r="A280" s="5">
        <f t="shared" si="23"/>
        <v>2005.375</v>
      </c>
      <c r="B280" s="5">
        <f t="shared" si="24"/>
        <v>188.98481934757106</v>
      </c>
      <c r="H280">
        <f t="shared" si="25"/>
        <v>2005.375</v>
      </c>
      <c r="I280" s="14">
        <v>176.7</v>
      </c>
      <c r="J280" t="s">
        <v>30</v>
      </c>
      <c r="N280" s="4">
        <f t="shared" si="26"/>
        <v>2005.375</v>
      </c>
      <c r="O280" s="4">
        <v>194.6</v>
      </c>
      <c r="P280" s="3" t="s">
        <v>17</v>
      </c>
    </row>
    <row r="281" spans="1:16" ht="12.75">
      <c r="A281" s="5">
        <f t="shared" si="23"/>
        <v>2005.625</v>
      </c>
      <c r="B281" s="5">
        <f t="shared" si="24"/>
        <v>195.0067079127063</v>
      </c>
      <c r="H281">
        <f t="shared" si="25"/>
        <v>2005.625</v>
      </c>
      <c r="I281" s="14">
        <v>183.08</v>
      </c>
      <c r="J281" t="s">
        <v>30</v>
      </c>
      <c r="N281" s="4">
        <f t="shared" si="26"/>
        <v>2005.625</v>
      </c>
      <c r="O281" s="4">
        <v>195.4</v>
      </c>
      <c r="P281" s="3" t="s">
        <v>17</v>
      </c>
    </row>
    <row r="282" spans="1:16" ht="12.75">
      <c r="A282" s="5">
        <f t="shared" si="23"/>
        <v>2005.875</v>
      </c>
      <c r="B282" s="5">
        <f t="shared" si="24"/>
        <v>195.35107264504055</v>
      </c>
      <c r="H282">
        <f t="shared" si="25"/>
        <v>2005.875</v>
      </c>
      <c r="I282" s="14">
        <v>186.97</v>
      </c>
      <c r="J282" t="s">
        <v>30</v>
      </c>
      <c r="N282" s="4">
        <f t="shared" si="26"/>
        <v>2005.875</v>
      </c>
      <c r="O282" s="4">
        <v>199.2</v>
      </c>
      <c r="P282" s="3" t="s">
        <v>17</v>
      </c>
    </row>
    <row r="283" spans="1:16" ht="12.75">
      <c r="A283" s="5">
        <f t="shared" si="23"/>
        <v>2006.125</v>
      </c>
      <c r="B283" s="5">
        <f t="shared" si="24"/>
        <v>198.01145826465373</v>
      </c>
      <c r="H283">
        <f t="shared" si="25"/>
        <v>2006.125</v>
      </c>
      <c r="I283" s="14">
        <v>188.66</v>
      </c>
      <c r="J283" t="s">
        <v>30</v>
      </c>
      <c r="N283" s="4">
        <f t="shared" si="26"/>
        <v>2006.125</v>
      </c>
      <c r="O283" s="4">
        <v>198.3</v>
      </c>
      <c r="P283" s="3" t="s">
        <v>17</v>
      </c>
    </row>
    <row r="284" spans="1:16" ht="12.75">
      <c r="A284" s="5">
        <f t="shared" si="23"/>
        <v>2006.375</v>
      </c>
      <c r="B284" s="5">
        <f t="shared" si="24"/>
        <v>196.17864205633586</v>
      </c>
      <c r="H284">
        <f t="shared" si="25"/>
        <v>2006.375</v>
      </c>
      <c r="I284" s="14">
        <v>189.93</v>
      </c>
      <c r="J284" t="s">
        <v>30</v>
      </c>
      <c r="N284" s="4">
        <f t="shared" si="26"/>
        <v>2006.375</v>
      </c>
      <c r="O284" s="4">
        <v>201.5</v>
      </c>
      <c r="P284" s="3" t="s">
        <v>17</v>
      </c>
    </row>
    <row r="285" spans="1:16" ht="12.75">
      <c r="A285" s="5">
        <f t="shared" si="23"/>
        <v>2006.625</v>
      </c>
      <c r="B285" s="5">
        <f t="shared" si="24"/>
        <v>192.38919441494207</v>
      </c>
      <c r="H285">
        <f t="shared" si="25"/>
        <v>2006.625</v>
      </c>
      <c r="I285" s="14">
        <v>188.11</v>
      </c>
      <c r="J285" t="s">
        <v>30</v>
      </c>
      <c r="N285" s="4">
        <f t="shared" si="26"/>
        <v>2006.625</v>
      </c>
      <c r="O285" s="4">
        <v>203.5</v>
      </c>
      <c r="P285" s="3" t="s">
        <v>17</v>
      </c>
    </row>
    <row r="286" spans="1:16" ht="12.75">
      <c r="A286" s="5">
        <f t="shared" si="23"/>
        <v>2006.875</v>
      </c>
      <c r="B286" s="5">
        <f t="shared" si="24"/>
        <v>192.28753789041693</v>
      </c>
      <c r="H286">
        <f t="shared" si="25"/>
        <v>2006.875</v>
      </c>
      <c r="I286" s="14">
        <v>186.44</v>
      </c>
      <c r="J286" t="s">
        <v>30</v>
      </c>
      <c r="N286" s="4">
        <f t="shared" si="26"/>
        <v>2006.875</v>
      </c>
      <c r="O286" s="4">
        <v>201.8</v>
      </c>
      <c r="P286" s="3" t="s">
        <v>17</v>
      </c>
    </row>
    <row r="287" spans="1:16" ht="12.75">
      <c r="A287" s="5">
        <f t="shared" si="23"/>
        <v>2007.125</v>
      </c>
      <c r="B287" s="5">
        <f t="shared" si="24"/>
        <v>190.04691816177638</v>
      </c>
      <c r="H287">
        <f t="shared" si="25"/>
        <v>2007.125</v>
      </c>
      <c r="I287" s="14">
        <v>184.83</v>
      </c>
      <c r="J287" t="s">
        <v>30</v>
      </c>
      <c r="N287" s="4">
        <f t="shared" si="26"/>
        <v>2007.125</v>
      </c>
      <c r="O287" s="4">
        <v>202.416</v>
      </c>
      <c r="P287" s="3" t="s">
        <v>17</v>
      </c>
    </row>
    <row r="288" spans="1:16" ht="12.75">
      <c r="A288" s="5">
        <f t="shared" si="23"/>
        <v>2007.375</v>
      </c>
      <c r="B288" s="5">
        <f t="shared" si="24"/>
        <v>184.44907909774557</v>
      </c>
      <c r="H288">
        <f t="shared" si="25"/>
        <v>2007.375</v>
      </c>
      <c r="I288" s="14">
        <v>183.17</v>
      </c>
      <c r="J288" t="s">
        <v>30</v>
      </c>
      <c r="N288" s="4">
        <f t="shared" si="26"/>
        <v>2007.375</v>
      </c>
      <c r="O288" s="4">
        <v>206.686</v>
      </c>
      <c r="P288" s="3" t="s">
        <v>17</v>
      </c>
    </row>
    <row r="289" spans="1:16" ht="12.75">
      <c r="A289" s="5">
        <f t="shared" si="23"/>
        <v>2007.625</v>
      </c>
      <c r="B289" s="5">
        <f t="shared" si="24"/>
        <v>179.86333972124297</v>
      </c>
      <c r="H289">
        <f t="shared" si="25"/>
        <v>2007.625</v>
      </c>
      <c r="I289" s="14">
        <v>180.01</v>
      </c>
      <c r="J289" t="s">
        <v>30</v>
      </c>
      <c r="N289" s="4">
        <f t="shared" si="26"/>
        <v>2007.625</v>
      </c>
      <c r="O289" s="4">
        <v>208.299</v>
      </c>
      <c r="P289" s="3" t="s">
        <v>17</v>
      </c>
    </row>
    <row r="290" spans="1:16" ht="12.75">
      <c r="A290" s="5">
        <f t="shared" si="23"/>
        <v>2007.875</v>
      </c>
      <c r="B290" s="5">
        <f t="shared" si="24"/>
        <v>170.0907290240402</v>
      </c>
      <c r="H290">
        <f t="shared" si="25"/>
        <v>2007.875</v>
      </c>
      <c r="I290" s="14">
        <v>170.75</v>
      </c>
      <c r="J290" t="s">
        <v>30</v>
      </c>
      <c r="N290" s="4">
        <f t="shared" si="26"/>
        <v>2007.875</v>
      </c>
      <c r="O290" s="9">
        <v>208.936</v>
      </c>
      <c r="P290" s="3" t="s">
        <v>17</v>
      </c>
    </row>
    <row r="291" spans="1:16" ht="12.75">
      <c r="A291" s="5">
        <f t="shared" si="23"/>
        <v>2008.125</v>
      </c>
      <c r="B291" s="5">
        <f t="shared" si="24"/>
        <v>157.13229072767516</v>
      </c>
      <c r="H291">
        <f t="shared" si="25"/>
        <v>2008.125</v>
      </c>
      <c r="I291" s="14">
        <v>159.36</v>
      </c>
      <c r="J291" t="s">
        <v>30</v>
      </c>
      <c r="N291" s="4">
        <f t="shared" si="26"/>
        <v>2008.125</v>
      </c>
      <c r="O291" s="4">
        <v>211.08</v>
      </c>
      <c r="P291" s="3" t="s">
        <v>17</v>
      </c>
    </row>
    <row r="292" spans="1:16" ht="12.75">
      <c r="A292" s="5">
        <f t="shared" si="23"/>
        <v>2008.375</v>
      </c>
      <c r="B292" s="5">
        <f t="shared" si="24"/>
        <v>151.0713492327856</v>
      </c>
      <c r="H292">
        <f t="shared" si="25"/>
        <v>2008.375</v>
      </c>
      <c r="I292" s="14">
        <v>155.93</v>
      </c>
      <c r="J292" t="s">
        <v>30</v>
      </c>
      <c r="N292" s="4">
        <f t="shared" si="26"/>
        <v>2008.375</v>
      </c>
      <c r="O292" s="4">
        <v>214.823</v>
      </c>
      <c r="P292" s="3" t="s">
        <v>17</v>
      </c>
    </row>
    <row r="293" spans="1:16" ht="12.75">
      <c r="A293" s="5">
        <f t="shared" si="23"/>
        <v>2008.625</v>
      </c>
      <c r="B293" s="5">
        <f t="shared" si="24"/>
        <v>142.3837346857617</v>
      </c>
      <c r="H293">
        <f t="shared" si="25"/>
        <v>2008.625</v>
      </c>
      <c r="I293" s="14">
        <v>150.48</v>
      </c>
      <c r="J293" t="s">
        <v>30</v>
      </c>
      <c r="N293" s="4">
        <f t="shared" si="26"/>
        <v>2008.625</v>
      </c>
      <c r="O293" s="4">
        <v>219.964</v>
      </c>
      <c r="P293" s="3" t="s">
        <v>17</v>
      </c>
    </row>
    <row r="294" spans="1:16" ht="12.75">
      <c r="A294" s="5">
        <f t="shared" si="23"/>
        <v>2008.875</v>
      </c>
      <c r="B294" s="5">
        <f t="shared" si="24"/>
        <v>133.97470856107034</v>
      </c>
      <c r="H294">
        <f t="shared" si="25"/>
        <v>2008.875</v>
      </c>
      <c r="I294" s="14">
        <v>139.41</v>
      </c>
      <c r="J294" t="s">
        <v>30</v>
      </c>
      <c r="N294" s="4">
        <f t="shared" si="26"/>
        <v>2008.875</v>
      </c>
      <c r="O294" s="4">
        <v>216.573</v>
      </c>
      <c r="P294" s="3" t="s">
        <v>17</v>
      </c>
    </row>
    <row r="295" spans="1:16" ht="12.75">
      <c r="A295" s="5">
        <f t="shared" si="23"/>
        <v>2009.125</v>
      </c>
      <c r="B295" s="5">
        <f t="shared" si="24"/>
        <v>127.32631728304143</v>
      </c>
      <c r="H295">
        <f t="shared" si="25"/>
        <v>2009.125</v>
      </c>
      <c r="I295" s="14">
        <v>129.17</v>
      </c>
      <c r="J295" t="s">
        <v>30</v>
      </c>
      <c r="N295" s="4">
        <f t="shared" si="26"/>
        <v>2009.125</v>
      </c>
      <c r="O295" s="4">
        <v>211.143</v>
      </c>
      <c r="P295" s="3" t="s">
        <v>17</v>
      </c>
    </row>
    <row r="296" spans="1:16" ht="12.75">
      <c r="A296" s="5">
        <f t="shared" si="23"/>
        <v>2009.375</v>
      </c>
      <c r="B296" s="5">
        <f t="shared" si="24"/>
        <v>129.99784450743152</v>
      </c>
      <c r="H296">
        <f t="shared" si="25"/>
        <v>2009.375</v>
      </c>
      <c r="I296" s="14">
        <v>133.19</v>
      </c>
      <c r="J296" t="s">
        <v>30</v>
      </c>
      <c r="N296" s="4">
        <f t="shared" si="26"/>
        <v>2009.375</v>
      </c>
      <c r="O296" s="4">
        <v>213.24</v>
      </c>
      <c r="P296" s="3" t="s">
        <v>17</v>
      </c>
    </row>
    <row r="297" spans="1:16" ht="12.75">
      <c r="A297" s="5">
        <f t="shared" si="23"/>
        <v>2009.625</v>
      </c>
      <c r="B297" s="5">
        <f t="shared" si="24"/>
        <v>132.89865801853242</v>
      </c>
      <c r="H297">
        <f t="shared" si="25"/>
        <v>2009.625</v>
      </c>
      <c r="I297" s="14">
        <v>137.51</v>
      </c>
      <c r="J297" t="s">
        <v>30</v>
      </c>
      <c r="N297" s="4">
        <f t="shared" si="26"/>
        <v>2009.625</v>
      </c>
      <c r="O297" s="4">
        <v>215.351</v>
      </c>
      <c r="P297" s="3" t="s">
        <v>17</v>
      </c>
    </row>
    <row r="298" spans="1:16" ht="12.75">
      <c r="A298" s="5">
        <f t="shared" si="23"/>
        <v>2009.875</v>
      </c>
      <c r="B298" s="5">
        <f t="shared" si="24"/>
        <v>130.92744547084473</v>
      </c>
      <c r="H298">
        <f t="shared" si="25"/>
        <v>2009.875</v>
      </c>
      <c r="I298" s="14">
        <v>135.99</v>
      </c>
      <c r="J298" t="s">
        <v>30</v>
      </c>
      <c r="N298" s="4">
        <f t="shared" si="26"/>
        <v>2009.875</v>
      </c>
      <c r="O298" s="4">
        <v>216.177</v>
      </c>
      <c r="P298" s="3" t="s">
        <v>17</v>
      </c>
    </row>
    <row r="299" spans="1:16" ht="12.75">
      <c r="A299" s="5">
        <f t="shared" si="23"/>
        <v>2010.125</v>
      </c>
      <c r="B299" s="5">
        <f t="shared" si="24"/>
        <v>126.86371055470495</v>
      </c>
      <c r="H299">
        <f t="shared" si="25"/>
        <v>2010.125</v>
      </c>
      <c r="I299" s="14">
        <v>132.08</v>
      </c>
      <c r="J299" t="s">
        <v>30</v>
      </c>
      <c r="N299" s="4">
        <f t="shared" si="26"/>
        <v>2010.125</v>
      </c>
      <c r="O299" s="4">
        <v>216.687</v>
      </c>
      <c r="P299" s="3" t="s">
        <v>17</v>
      </c>
    </row>
    <row r="300" spans="1:16" ht="12.75">
      <c r="A300" s="5">
        <f t="shared" si="23"/>
        <v>2010.375</v>
      </c>
      <c r="B300" s="5">
        <f t="shared" si="24"/>
        <v>132.01344191095393</v>
      </c>
      <c r="H300">
        <f t="shared" si="25"/>
        <v>2010.375</v>
      </c>
      <c r="I300" s="14">
        <v>138.28</v>
      </c>
      <c r="J300" t="s">
        <v>30</v>
      </c>
      <c r="N300" s="4">
        <f t="shared" si="26"/>
        <v>2010.375</v>
      </c>
      <c r="O300" s="4">
        <v>218.009</v>
      </c>
      <c r="P300" s="3" t="s">
        <v>17</v>
      </c>
    </row>
    <row r="301" spans="1:16" ht="12.75">
      <c r="A301" s="5">
        <f t="shared" si="23"/>
        <v>2010.625</v>
      </c>
      <c r="B301" s="5">
        <f t="shared" si="24"/>
        <v>129.46325299503818</v>
      </c>
      <c r="H301">
        <f t="shared" si="25"/>
        <v>2010.625</v>
      </c>
      <c r="I301" s="14">
        <v>135.61</v>
      </c>
      <c r="J301" t="s">
        <v>30</v>
      </c>
      <c r="N301" s="4">
        <f t="shared" si="26"/>
        <v>2010.625</v>
      </c>
      <c r="O301" s="4">
        <v>218.011</v>
      </c>
      <c r="P301" s="3" t="s">
        <v>17</v>
      </c>
    </row>
    <row r="302" spans="1:16" ht="12.75">
      <c r="A302" s="5">
        <f t="shared" si="23"/>
        <v>2010.875</v>
      </c>
      <c r="B302" s="5">
        <f t="shared" si="24"/>
        <v>124.55726045710207</v>
      </c>
      <c r="H302">
        <f t="shared" si="25"/>
        <v>2010.875</v>
      </c>
      <c r="I302" s="14">
        <v>130.89</v>
      </c>
      <c r="J302" t="s">
        <v>30</v>
      </c>
      <c r="N302" s="4">
        <f t="shared" si="26"/>
        <v>2010.875</v>
      </c>
      <c r="O302" s="4">
        <v>218.711</v>
      </c>
      <c r="P302" s="3" t="s">
        <v>17</v>
      </c>
    </row>
    <row r="303" spans="1:16" ht="12.75">
      <c r="A303" s="5">
        <f t="shared" si="23"/>
        <v>2011.125</v>
      </c>
      <c r="B303" s="5">
        <f t="shared" si="24"/>
        <v>118.80654273522276</v>
      </c>
      <c r="H303">
        <f t="shared" si="25"/>
        <v>2011.125</v>
      </c>
      <c r="I303" s="14">
        <v>125.71</v>
      </c>
      <c r="J303" t="s">
        <v>30</v>
      </c>
      <c r="N303" s="4">
        <f t="shared" si="26"/>
        <v>2011.125</v>
      </c>
      <c r="O303" s="3">
        <v>220.223</v>
      </c>
      <c r="P303" s="3" t="s">
        <v>17</v>
      </c>
    </row>
    <row r="304" spans="1:16" ht="12.75">
      <c r="A304" s="5">
        <f t="shared" si="23"/>
        <v>2011.375</v>
      </c>
      <c r="B304" s="5">
        <f t="shared" si="24"/>
        <v>121.04306401598632</v>
      </c>
      <c r="H304">
        <f t="shared" si="25"/>
        <v>2011.375</v>
      </c>
      <c r="I304" s="14">
        <v>130.8</v>
      </c>
      <c r="J304" t="s">
        <v>30</v>
      </c>
      <c r="N304" s="4">
        <f t="shared" si="26"/>
        <v>2011.375</v>
      </c>
      <c r="O304" s="4">
        <v>224.906</v>
      </c>
      <c r="P304" s="3" t="s">
        <v>17</v>
      </c>
    </row>
    <row r="305" spans="1:16" ht="12.75">
      <c r="A305" s="5">
        <f t="shared" si="23"/>
        <v>2011.625</v>
      </c>
      <c r="B305" s="5">
        <f t="shared" si="24"/>
        <v>120.64558574604979</v>
      </c>
      <c r="H305">
        <f t="shared" si="25"/>
        <v>2011.625</v>
      </c>
      <c r="I305" s="14">
        <v>131</v>
      </c>
      <c r="J305" t="s">
        <v>30</v>
      </c>
      <c r="N305" s="4">
        <f t="shared" si="26"/>
        <v>2011.625</v>
      </c>
      <c r="O305" s="4">
        <v>225.992</v>
      </c>
      <c r="P305" s="3" t="s">
        <v>17</v>
      </c>
    </row>
    <row r="306" spans="1:16" ht="12.75">
      <c r="A306" s="5">
        <f>H306</f>
        <v>2011.875</v>
      </c>
      <c r="B306" s="5">
        <f t="shared" si="24"/>
        <v>115.83931411489596</v>
      </c>
      <c r="H306">
        <f t="shared" si="25"/>
        <v>2011.875</v>
      </c>
      <c r="I306" s="14">
        <v>126.02</v>
      </c>
      <c r="J306" t="s">
        <v>30</v>
      </c>
      <c r="N306" s="4">
        <f t="shared" si="26"/>
        <v>2011.875</v>
      </c>
      <c r="O306" s="4">
        <v>226.421</v>
      </c>
      <c r="P306" s="3" t="s">
        <v>17</v>
      </c>
    </row>
    <row r="307" spans="1:16" ht="12.75">
      <c r="A307" s="5">
        <f>H307</f>
        <v>2012.125</v>
      </c>
      <c r="B307" s="5">
        <f t="shared" si="24"/>
        <v>114.0526297541084</v>
      </c>
      <c r="H307">
        <f t="shared" si="25"/>
        <v>2012.125</v>
      </c>
      <c r="I307" s="14">
        <v>124.21</v>
      </c>
      <c r="J307" t="s">
        <v>30</v>
      </c>
      <c r="N307" s="4">
        <f t="shared" si="26"/>
        <v>2012.125</v>
      </c>
      <c r="O307" s="11">
        <v>226.665</v>
      </c>
      <c r="P307" s="3" t="s">
        <v>17</v>
      </c>
    </row>
    <row r="308" spans="1:16" ht="12.75">
      <c r="A308" s="5">
        <f>H308</f>
        <v>2012.375</v>
      </c>
      <c r="B308" s="5">
        <f t="shared" si="24"/>
        <v>120.36283788531406</v>
      </c>
      <c r="H308">
        <f t="shared" si="25"/>
        <v>2012.375</v>
      </c>
      <c r="I308" s="14">
        <v>133.06</v>
      </c>
      <c r="J308" t="s">
        <v>30</v>
      </c>
      <c r="N308" s="4">
        <f t="shared" si="26"/>
        <v>2012.375</v>
      </c>
      <c r="O308" s="11">
        <v>230.085</v>
      </c>
      <c r="P308" s="3" t="s">
        <v>17</v>
      </c>
    </row>
    <row r="309" spans="1:16" ht="12.75">
      <c r="A309" s="5">
        <f>H309</f>
        <v>2012.625</v>
      </c>
      <c r="B309" s="5">
        <f t="shared" si="24"/>
        <v>123.31286252803736</v>
      </c>
      <c r="H309">
        <f t="shared" si="25"/>
        <v>2012.625</v>
      </c>
      <c r="I309" s="14">
        <v>135.74</v>
      </c>
      <c r="J309" t="s">
        <v>30</v>
      </c>
      <c r="N309" s="4">
        <f t="shared" si="26"/>
        <v>2012.625</v>
      </c>
      <c r="O309" s="12">
        <v>229.104</v>
      </c>
      <c r="P309" s="3" t="s">
        <v>17</v>
      </c>
    </row>
    <row r="310" spans="1:16" ht="12.75">
      <c r="A310" s="5">
        <f>H310</f>
        <v>2012.875</v>
      </c>
      <c r="B310" s="5">
        <f t="shared" si="24"/>
        <v>121.59327884071588</v>
      </c>
      <c r="H310">
        <f t="shared" si="25"/>
        <v>2012.875</v>
      </c>
      <c r="I310" s="14">
        <v>135.14</v>
      </c>
      <c r="J310" t="s">
        <v>30</v>
      </c>
      <c r="N310" s="4">
        <f t="shared" si="26"/>
        <v>2012.875</v>
      </c>
      <c r="O310" s="9">
        <v>231.317</v>
      </c>
      <c r="P310" s="3" t="s">
        <v>17</v>
      </c>
    </row>
    <row r="311" spans="1:16" ht="12.75">
      <c r="A311" s="5">
        <f>A310+0.25</f>
        <v>2013.125</v>
      </c>
      <c r="B311" s="5">
        <f t="shared" si="24"/>
        <v>123.47847765037207</v>
      </c>
      <c r="H311">
        <f t="shared" si="25"/>
        <v>2013.125</v>
      </c>
      <c r="I311" s="14">
        <v>136.62</v>
      </c>
      <c r="J311" t="s">
        <v>30</v>
      </c>
      <c r="N311" s="4">
        <f t="shared" si="26"/>
        <v>2013.125</v>
      </c>
      <c r="O311" s="9">
        <v>230.28</v>
      </c>
      <c r="P311" s="3" t="s">
        <v>17</v>
      </c>
    </row>
    <row r="312" spans="1:16" ht="12.75">
      <c r="A312" s="5">
        <f>A311+0.25</f>
        <v>2013.375</v>
      </c>
      <c r="B312" s="5">
        <f t="shared" si="24"/>
        <v>131.09054734098856</v>
      </c>
      <c r="H312">
        <f t="shared" si="25"/>
        <v>2013.375</v>
      </c>
      <c r="I312" s="14">
        <v>146.46</v>
      </c>
      <c r="J312" t="s">
        <v>30</v>
      </c>
      <c r="N312" s="4">
        <f t="shared" si="26"/>
        <v>2013.375</v>
      </c>
      <c r="O312" s="11">
        <v>232.531</v>
      </c>
      <c r="P312" s="3" t="s">
        <v>17</v>
      </c>
    </row>
    <row r="313" spans="1:16" ht="12.75">
      <c r="A313" s="5">
        <f>A312+0.25</f>
        <v>2013.625</v>
      </c>
      <c r="B313" s="5">
        <f t="shared" si="24"/>
        <v>134.52902342159388</v>
      </c>
      <c r="H313">
        <f t="shared" si="25"/>
        <v>2013.625</v>
      </c>
      <c r="I313" s="14">
        <v>150.99</v>
      </c>
      <c r="J313" t="s">
        <v>30</v>
      </c>
      <c r="N313" s="4">
        <f t="shared" si="26"/>
        <v>2013.625</v>
      </c>
      <c r="O313" s="11">
        <v>233.596</v>
      </c>
      <c r="P313" s="3" t="s">
        <v>17</v>
      </c>
    </row>
    <row r="314" spans="1:16" ht="12.75">
      <c r="A314" s="5">
        <f>A313+0.25</f>
        <v>2013.875</v>
      </c>
      <c r="B314" s="5">
        <f t="shared" si="24"/>
        <v>134.12115130318256</v>
      </c>
      <c r="H314">
        <f t="shared" si="25"/>
        <v>2013.875</v>
      </c>
      <c r="I314" s="14">
        <v>150.5</v>
      </c>
      <c r="J314" t="s">
        <v>30</v>
      </c>
      <c r="N314" s="4">
        <f t="shared" si="26"/>
        <v>2013.875</v>
      </c>
      <c r="O314" s="11">
        <v>233.546</v>
      </c>
      <c r="P314" s="3" t="s">
        <v>17</v>
      </c>
    </row>
    <row r="315" spans="1:16" ht="12.75">
      <c r="A315" s="5">
        <f>A314+0.25</f>
        <v>2014.125</v>
      </c>
      <c r="B315" s="5">
        <f>100*(I315/O315)/(I$8/O$8)</f>
        <v>134.1403410544704</v>
      </c>
      <c r="H315">
        <f t="shared" si="25"/>
        <v>2014.125</v>
      </c>
      <c r="I315" s="14">
        <v>150.76</v>
      </c>
      <c r="J315" t="s">
        <v>30</v>
      </c>
      <c r="N315">
        <f t="shared" si="26"/>
        <v>2014.125</v>
      </c>
      <c r="O315">
        <v>233.916</v>
      </c>
      <c r="P315" s="3" t="s">
        <v>17</v>
      </c>
    </row>
    <row r="316" spans="1:16" ht="12.75">
      <c r="O316" s="3"/>
      <c r="P316" s="3"/>
    </row>
    <row r="317" spans="1:16" ht="12.75">
      <c r="P317" s="3"/>
    </row>
    <row r="318" spans="1:16" ht="12.75">
      <c r="P318" s="3"/>
    </row>
    <row r="319" ht="12.75">
      <c r="P319" s="3"/>
    </row>
    <row r="320" ht="12.75">
      <c r="P320" s="3"/>
    </row>
    <row r="321" ht="12.75">
      <c r="P32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 Shiller</dc:creator>
  <cp:keywords/>
  <dc:description/>
  <cp:lastModifiedBy>Shiller, Robert</cp:lastModifiedBy>
  <dcterms:created xsi:type="dcterms:W3CDTF">2002-12-11T17:13:26Z</dcterms:created>
  <dcterms:modified xsi:type="dcterms:W3CDTF">2014-06-04T18:25:53Z</dcterms:modified>
  <cp:category/>
  <cp:version/>
  <cp:contentType/>
  <cp:contentStatus/>
</cp:coreProperties>
</file>